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12015" tabRatio="772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<sst xmlns="http://schemas.openxmlformats.org/spreadsheetml/2006/main" count="286" uniqueCount="157">
  <si>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</si>
  <si>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</si>
  <si>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</si>
  <si>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</si>
  <si>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</si>
  <si>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</si>
  <si>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</si>
  <si>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</si>
  <si>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</si>
  <si>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</si>
  <si>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</si>
  <si>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</si>
  <si>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</si>
  <si>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一、一般公共服务</t>
  </si>
  <si>
    <t>（二）政府性基金预算拨款</t>
  </si>
  <si>
    <t>二、外交</t>
  </si>
  <si>
    <t>三、国防</t>
  </si>
  <si>
    <t>二、上年结转</t>
  </si>
  <si>
    <t>四、公共安全</t>
  </si>
  <si>
    <t>五、教育</t>
  </si>
  <si>
    <t>六、科学技术</t>
  </si>
  <si>
    <t>七、文化体育与传媒支出</t>
  </si>
  <si>
    <t>八、社会保障和就业支出</t>
  </si>
  <si>
    <t>九、医疗卫生与计划生育支出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</si>
  <si>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</si>
  <si>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</si>
  <si>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</si>
  <si>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</si>
  <si>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</si>
  <si>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</si>
  <si>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</si>
  <si>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</si>
  <si>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</si>
  <si>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</si>
  <si>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</si>
  <si>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</si>
  <si>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</si>
  <si>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社会保障和就业支出</t>
  </si>
  <si>
    <t>民政管理事务</t>
  </si>
  <si>
    <t xml:space="preserve">    行政运行</t>
  </si>
  <si>
    <t>一般行政管理事务</t>
  </si>
  <si>
    <t>拥军优属</t>
  </si>
  <si>
    <t>抚恤</t>
  </si>
  <si>
    <t>伤残抚恤</t>
  </si>
  <si>
    <t>义务兵优待</t>
  </si>
  <si>
    <t>退役安置</t>
  </si>
  <si>
    <t>军队移交政府的离退休人员安置</t>
  </si>
  <si>
    <t>军队移交政府离退休干部管理机构</t>
  </si>
  <si>
    <t>社会福利</t>
  </si>
  <si>
    <t>儿童福利</t>
  </si>
  <si>
    <t>财政对基本养老保险基金的补助</t>
  </si>
  <si>
    <t>财政对其他基本养老保险基金的补助</t>
  </si>
  <si>
    <t>财政对其他社会保险基金的补助</t>
  </si>
  <si>
    <t>财政对失业保险基金的补助</t>
  </si>
  <si>
    <t>财政对工伤保险基金的补助</t>
  </si>
  <si>
    <t>财政对生育保险基金的补助</t>
  </si>
  <si>
    <t>医疗卫生与计划生育支出</t>
  </si>
  <si>
    <t>财政对基本医疗保险基金的补助</t>
  </si>
  <si>
    <t>财政对职工基本医疗保险基金的补助</t>
  </si>
  <si>
    <t>优抚对象医疗</t>
  </si>
  <si>
    <t>优抚对象医疗补助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</si>
  <si>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</si>
  <si>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</si>
  <si>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</si>
  <si>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</si>
  <si>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</si>
  <si>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</si>
  <si>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</si>
  <si>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</si>
  <si>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</si>
  <si>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</si>
  <si>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</si>
  <si>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</si>
  <si>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</si>
  <si>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</si>
  <si>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</si>
  <si>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</si>
  <si>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</si>
  <si>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06</t>
  </si>
  <si>
    <t>伙食补助</t>
  </si>
  <si>
    <t>99</t>
  </si>
  <si>
    <t>其他工资福利支出</t>
  </si>
  <si>
    <t>社会保障缴费</t>
  </si>
  <si>
    <t>08</t>
  </si>
  <si>
    <t>机关事业单位基本养老保险缴费</t>
  </si>
  <si>
    <t>09</t>
  </si>
  <si>
    <t>职业年金缴费</t>
  </si>
  <si>
    <t>职工基本医疗保险缴费</t>
  </si>
  <si>
    <t>公务员医疗补助缴费</t>
  </si>
  <si>
    <t>其他社会保障缴费</t>
  </si>
  <si>
    <t>221</t>
  </si>
  <si>
    <t>住房公积金</t>
  </si>
  <si>
    <t>商品和服务支出</t>
  </si>
  <si>
    <t>办公费</t>
  </si>
  <si>
    <t>印刷费</t>
  </si>
  <si>
    <t>05</t>
  </si>
  <si>
    <t>水费</t>
  </si>
  <si>
    <t>07</t>
  </si>
  <si>
    <t>邮电费</t>
  </si>
  <si>
    <t>取暖费</t>
  </si>
  <si>
    <t>11</t>
  </si>
  <si>
    <t>差旅费</t>
  </si>
  <si>
    <t>13</t>
  </si>
  <si>
    <t>维修（护）费</t>
  </si>
  <si>
    <t>17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</si>
  <si>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</si>
  <si>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</si>
  <si>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</si>
  <si>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</si>
  <si>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</si>
  <si>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</si>
  <si>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</si>
  <si>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其他商品和服务支出</t>
  </si>
  <si>
    <t>电梯运行维护费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</si>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</sst>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6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9"/>
      <color indexed="8"/>
      <name val="宋体"/>
      <family val="0"/>
    </font>
    <font>
      <b/>
      <sz val="10.5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华文楷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华文楷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9"/>
      <color theme="1"/>
      <name val="Calibri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6"/>
      <color theme="1"/>
      <name val="宋体"/>
      <family val="0"/>
    </font>
    <font>
      <sz val="10"/>
      <color rgb="FF000000"/>
      <name val="宋体"/>
      <family val="0"/>
    </font>
    <font>
      <b/>
      <sz val="10"/>
      <color theme="1"/>
      <name val="宋体"/>
      <family val="0"/>
    </font>
    <font>
      <b/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theme="1"/>
      <name val="华文楷体"/>
      <family val="0"/>
    </font>
    <font>
      <sz val="10"/>
      <color theme="1"/>
      <name val="Calibri"/>
      <family val="0"/>
    </font>
    <font>
      <sz val="8"/>
      <color theme="1"/>
      <name val="Calibri"/>
      <family val="0"/>
    </font>
    <font>
      <sz val="11"/>
      <color rgb="FF000000"/>
      <name val="宋体"/>
      <family val="0"/>
    </font>
    <font>
      <sz val="14"/>
      <color theme="1"/>
      <name val="华文楷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6" fillId="0" borderId="10" xfId="0" applyFont="1" applyBorder="1" applyAlignment="1">
      <alignment horizontal="right" vertical="center"/>
    </xf>
    <xf numFmtId="0" fontId="57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center"/>
    </xf>
    <xf numFmtId="0" fontId="57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9" fillId="0" borderId="0" xfId="0" applyFont="1" applyAlignment="1">
      <alignment horizontal="justify" vertical="center"/>
    </xf>
    <xf numFmtId="0" fontId="60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left" vertical="center"/>
    </xf>
    <xf numFmtId="0" fontId="60" fillId="0" borderId="11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64" fillId="0" borderId="12" xfId="0" applyFont="1" applyBorder="1" applyAlignment="1">
      <alignment horizontal="left" vertical="center"/>
    </xf>
    <xf numFmtId="0" fontId="64" fillId="0" borderId="12" xfId="0" applyFont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64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67" fillId="0" borderId="11" xfId="0" applyFont="1" applyBorder="1" applyAlignment="1">
      <alignment horizontal="center" vertical="center"/>
    </xf>
    <xf numFmtId="0" fontId="68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9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8" fillId="0" borderId="12" xfId="0" applyFont="1" applyBorder="1" applyAlignment="1">
      <alignment vertical="center"/>
    </xf>
    <xf numFmtId="0" fontId="70" fillId="0" borderId="0" xfId="0" applyFont="1" applyAlignment="1">
      <alignment horizontal="center" vertical="center"/>
    </xf>
    <xf numFmtId="0" fontId="55" fillId="0" borderId="0" xfId="0" applyFont="1" applyAlignment="1">
      <alignment horizontal="justify" vertical="center"/>
    </xf>
    <xf numFmtId="0" fontId="58" fillId="0" borderId="13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  <xf numFmtId="49" fontId="55" fillId="0" borderId="11" xfId="0" applyNumberFormat="1" applyFont="1" applyBorder="1" applyAlignment="1">
      <alignment horizontal="left" vertical="center" wrapText="1"/>
    </xf>
    <xf numFmtId="0" fontId="55" fillId="0" borderId="13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55" fillId="0" borderId="13" xfId="0" applyNumberFormat="1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49" fontId="55" fillId="0" borderId="11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49" fontId="55" fillId="0" borderId="15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0" fontId="72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center" vertical="center"/>
    </xf>
    <xf numFmtId="0" fontId="74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right"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4180;&#24230;&#26519;&#33437;&#24066;&#26412;&#32423;&#37096;&#38376;&#39044;&#31639;&#20844;&#24320;&#26126;&#32454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4180;&#24230;&#26519;&#33437;&#24066;&#26412;&#32423;&#37096;&#38376;&#39044;&#31639;&#20844;&#24320;&#26126;&#32454;&#34920;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一财政拨款收支总表"/>
      <sheetName val="表二一般公共预算支出表"/>
      <sheetName val="表三一般公共预算基本支出表"/>
      <sheetName val="表四一般公共预算“三公”经费支出表"/>
      <sheetName val="表五政府性基金预算支出表"/>
      <sheetName val="表六部门收支总表"/>
      <sheetName val="表七部门收入总表"/>
      <sheetName val="表八部门支出总表"/>
    </sheetNames>
    <sheetDataSet>
      <sheetData sheetId="0">
        <row r="5">
          <cell r="B5">
            <v>922.11</v>
          </cell>
          <cell r="D5">
            <v>922.11</v>
          </cell>
          <cell r="E5">
            <v>922.11</v>
          </cell>
        </row>
        <row r="6">
          <cell r="D6">
            <v>905.03</v>
          </cell>
          <cell r="E6">
            <v>905.03</v>
          </cell>
        </row>
        <row r="7">
          <cell r="D7">
            <v>17.08</v>
          </cell>
          <cell r="E7">
            <v>17.08</v>
          </cell>
        </row>
        <row r="15">
          <cell r="B15">
            <v>922.11</v>
          </cell>
          <cell r="D15">
            <v>922.11</v>
          </cell>
          <cell r="E15">
            <v>922.11</v>
          </cell>
        </row>
      </sheetData>
      <sheetData sheetId="1">
        <row r="5">
          <cell r="C5">
            <v>905.03</v>
          </cell>
          <cell r="D5">
            <v>349.09</v>
          </cell>
          <cell r="E5">
            <v>555.94</v>
          </cell>
        </row>
        <row r="6">
          <cell r="C6">
            <v>859.75</v>
          </cell>
          <cell r="D6">
            <v>303.81</v>
          </cell>
          <cell r="E6">
            <v>555.94</v>
          </cell>
        </row>
        <row r="7">
          <cell r="C7">
            <v>859.75</v>
          </cell>
          <cell r="D7">
            <v>303.81</v>
          </cell>
          <cell r="E7">
            <v>555.94</v>
          </cell>
        </row>
        <row r="8">
          <cell r="C8">
            <v>42</v>
          </cell>
          <cell r="D8">
            <v>42</v>
          </cell>
          <cell r="E8">
            <v>0</v>
          </cell>
        </row>
        <row r="9">
          <cell r="C9">
            <v>42</v>
          </cell>
          <cell r="D9">
            <v>42</v>
          </cell>
          <cell r="E9">
            <v>0</v>
          </cell>
        </row>
        <row r="10">
          <cell r="C10">
            <v>3.28</v>
          </cell>
          <cell r="D10">
            <v>3.28</v>
          </cell>
          <cell r="E10">
            <v>0</v>
          </cell>
        </row>
        <row r="11">
          <cell r="C11">
            <v>0.97</v>
          </cell>
          <cell r="D11">
            <v>0.97</v>
          </cell>
          <cell r="E11">
            <v>0</v>
          </cell>
        </row>
        <row r="12">
          <cell r="C12">
            <v>0.84</v>
          </cell>
          <cell r="D12">
            <v>0.84</v>
          </cell>
          <cell r="E12">
            <v>0</v>
          </cell>
        </row>
        <row r="13">
          <cell r="C13">
            <v>1.47</v>
          </cell>
          <cell r="D13">
            <v>1.47</v>
          </cell>
          <cell r="E13">
            <v>0</v>
          </cell>
        </row>
        <row r="14">
          <cell r="C14">
            <v>17.08</v>
          </cell>
          <cell r="D14">
            <v>17.08</v>
          </cell>
          <cell r="E14">
            <v>0</v>
          </cell>
        </row>
        <row r="15">
          <cell r="C15">
            <v>17.08</v>
          </cell>
          <cell r="D15">
            <v>17.08</v>
          </cell>
          <cell r="E15">
            <v>0</v>
          </cell>
        </row>
        <row r="16">
          <cell r="C16">
            <v>17.08</v>
          </cell>
          <cell r="D16">
            <v>17.08</v>
          </cell>
          <cell r="E16">
            <v>0</v>
          </cell>
        </row>
        <row r="19">
          <cell r="C19">
            <v>922.11</v>
          </cell>
          <cell r="D19">
            <v>366.17</v>
          </cell>
          <cell r="E19">
            <v>555.94</v>
          </cell>
        </row>
      </sheetData>
      <sheetData sheetId="2">
        <row r="6">
          <cell r="H6">
            <v>305.75</v>
          </cell>
          <cell r="I6">
            <v>60.42</v>
          </cell>
        </row>
        <row r="7">
          <cell r="D7">
            <v>238.34</v>
          </cell>
          <cell r="H7">
            <v>55.46</v>
          </cell>
        </row>
        <row r="8">
          <cell r="H8">
            <v>152.48</v>
          </cell>
        </row>
        <row r="9">
          <cell r="H9">
            <v>16.99</v>
          </cell>
        </row>
        <row r="11">
          <cell r="H11">
            <v>6.84</v>
          </cell>
        </row>
        <row r="12">
          <cell r="D12">
            <v>63</v>
          </cell>
          <cell r="H12">
            <v>11.62</v>
          </cell>
        </row>
        <row r="13">
          <cell r="H13">
            <v>42</v>
          </cell>
        </row>
        <row r="14">
          <cell r="H14">
            <v>17.08</v>
          </cell>
        </row>
        <row r="15">
          <cell r="H15">
            <v>0.97</v>
          </cell>
        </row>
        <row r="16">
          <cell r="H16">
            <v>0.84</v>
          </cell>
        </row>
        <row r="17">
          <cell r="D17">
            <v>24.95</v>
          </cell>
        </row>
        <row r="18">
          <cell r="D18">
            <v>44.52</v>
          </cell>
          <cell r="I18">
            <v>0.72</v>
          </cell>
        </row>
        <row r="19">
          <cell r="I19">
            <v>0.34</v>
          </cell>
        </row>
        <row r="20">
          <cell r="I20">
            <v>1.41</v>
          </cell>
        </row>
        <row r="21">
          <cell r="I21">
            <v>1.54</v>
          </cell>
        </row>
        <row r="22">
          <cell r="I22">
            <v>0.4</v>
          </cell>
        </row>
        <row r="23">
          <cell r="I23">
            <v>7.33</v>
          </cell>
        </row>
        <row r="24">
          <cell r="I24">
            <v>0.17</v>
          </cell>
        </row>
        <row r="25">
          <cell r="I25">
            <v>2.59</v>
          </cell>
        </row>
        <row r="26">
          <cell r="I26">
            <v>4.5</v>
          </cell>
        </row>
        <row r="27">
          <cell r="I27">
            <v>0.13</v>
          </cell>
        </row>
        <row r="28">
          <cell r="I28">
            <v>31.2</v>
          </cell>
        </row>
        <row r="29">
          <cell r="I29">
            <v>0.09</v>
          </cell>
        </row>
        <row r="30">
          <cell r="I30">
            <v>10</v>
          </cell>
        </row>
        <row r="31">
          <cell r="D31">
            <v>370.81</v>
          </cell>
          <cell r="H31">
            <v>326.29</v>
          </cell>
          <cell r="I31">
            <v>60.42</v>
          </cell>
        </row>
      </sheetData>
      <sheetData sheetId="3">
        <row r="6">
          <cell r="A6">
            <v>47.7</v>
          </cell>
          <cell r="C6">
            <v>45.11</v>
          </cell>
          <cell r="E6">
            <v>45.11</v>
          </cell>
          <cell r="F6">
            <v>2.59</v>
          </cell>
          <cell r="G6">
            <v>45.27</v>
          </cell>
          <cell r="I6">
            <v>45.11</v>
          </cell>
          <cell r="K6">
            <v>45.11</v>
          </cell>
          <cell r="L6">
            <v>0.16</v>
          </cell>
          <cell r="M6">
            <v>33.79</v>
          </cell>
          <cell r="O6">
            <v>31.2</v>
          </cell>
          <cell r="Q6">
            <v>31.2</v>
          </cell>
          <cell r="R6">
            <v>2.59</v>
          </cell>
        </row>
      </sheetData>
      <sheetData sheetId="5">
        <row r="5">
          <cell r="B5">
            <v>922.11</v>
          </cell>
        </row>
        <row r="11">
          <cell r="D11">
            <v>905.03</v>
          </cell>
        </row>
        <row r="12">
          <cell r="D12">
            <v>17.08</v>
          </cell>
        </row>
        <row r="17">
          <cell r="B17">
            <v>922.11</v>
          </cell>
        </row>
      </sheetData>
      <sheetData sheetId="6">
        <row r="5">
          <cell r="C5">
            <v>905.03</v>
          </cell>
        </row>
        <row r="8">
          <cell r="C8">
            <v>42</v>
          </cell>
          <cell r="E8">
            <v>42</v>
          </cell>
        </row>
        <row r="9">
          <cell r="C9">
            <v>42</v>
          </cell>
          <cell r="E9">
            <v>42</v>
          </cell>
        </row>
        <row r="10">
          <cell r="C10">
            <v>3.28</v>
          </cell>
          <cell r="E10">
            <v>3.28</v>
          </cell>
        </row>
        <row r="11">
          <cell r="C11">
            <v>0.97</v>
          </cell>
          <cell r="E11">
            <v>0.97</v>
          </cell>
        </row>
        <row r="12">
          <cell r="C12">
            <v>0.84</v>
          </cell>
          <cell r="E12">
            <v>0.84</v>
          </cell>
        </row>
        <row r="13">
          <cell r="C13">
            <v>1.47</v>
          </cell>
          <cell r="E13">
            <v>1.47</v>
          </cell>
        </row>
        <row r="14">
          <cell r="C14">
            <v>17.08</v>
          </cell>
          <cell r="E14">
            <v>17.08</v>
          </cell>
        </row>
        <row r="15">
          <cell r="C15">
            <v>17.08</v>
          </cell>
          <cell r="E15">
            <v>17.08</v>
          </cell>
        </row>
        <row r="16">
          <cell r="C16">
            <v>17.08</v>
          </cell>
          <cell r="E16">
            <v>17.08</v>
          </cell>
        </row>
        <row r="17">
          <cell r="C17">
            <v>922.11</v>
          </cell>
          <cell r="E17">
            <v>922.11</v>
          </cell>
        </row>
      </sheetData>
      <sheetData sheetId="7">
        <row r="5">
          <cell r="C5">
            <v>905.03</v>
          </cell>
          <cell r="D5">
            <v>349.09</v>
          </cell>
          <cell r="E5">
            <v>555.94</v>
          </cell>
        </row>
        <row r="6">
          <cell r="C6">
            <v>859.75</v>
          </cell>
          <cell r="D6">
            <v>303.81</v>
          </cell>
          <cell r="E6">
            <v>555.94</v>
          </cell>
        </row>
        <row r="7">
          <cell r="C7">
            <v>859.75</v>
          </cell>
          <cell r="D7">
            <v>303.81</v>
          </cell>
          <cell r="E7">
            <v>555.94</v>
          </cell>
        </row>
        <row r="8">
          <cell r="C8">
            <v>42</v>
          </cell>
          <cell r="D8">
            <v>42</v>
          </cell>
          <cell r="E8">
            <v>0</v>
          </cell>
        </row>
        <row r="9">
          <cell r="C9">
            <v>42</v>
          </cell>
          <cell r="D9">
            <v>42</v>
          </cell>
          <cell r="E9">
            <v>0</v>
          </cell>
        </row>
        <row r="10">
          <cell r="C10">
            <v>3.28</v>
          </cell>
          <cell r="D10">
            <v>3.28</v>
          </cell>
          <cell r="E10">
            <v>0</v>
          </cell>
        </row>
        <row r="11">
          <cell r="C11">
            <v>0.97</v>
          </cell>
          <cell r="D11">
            <v>0.97</v>
          </cell>
          <cell r="E11">
            <v>0</v>
          </cell>
        </row>
        <row r="12">
          <cell r="C12">
            <v>0.84</v>
          </cell>
          <cell r="D12">
            <v>0.84</v>
          </cell>
          <cell r="E12">
            <v>0</v>
          </cell>
        </row>
        <row r="13">
          <cell r="C13">
            <v>1.47</v>
          </cell>
          <cell r="D13">
            <v>1.47</v>
          </cell>
          <cell r="E13">
            <v>0</v>
          </cell>
        </row>
        <row r="14">
          <cell r="C14">
            <v>17.08</v>
          </cell>
          <cell r="D14">
            <v>17.08</v>
          </cell>
          <cell r="E14">
            <v>0</v>
          </cell>
        </row>
        <row r="15">
          <cell r="C15">
            <v>17.08</v>
          </cell>
          <cell r="D15">
            <v>17.08</v>
          </cell>
          <cell r="E15">
            <v>0</v>
          </cell>
        </row>
        <row r="16">
          <cell r="C16">
            <v>17.08</v>
          </cell>
          <cell r="D16">
            <v>17.08</v>
          </cell>
          <cell r="E1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一财政拨款收支总表"/>
      <sheetName val="表二一般公共预算支出表"/>
      <sheetName val="表三一般公共预算基本支出表"/>
      <sheetName val="表四一般公共预算“三公”经费支出表"/>
      <sheetName val="表五政府性基金预算支出表"/>
      <sheetName val="表六部门收支总表"/>
      <sheetName val="表七部门收入总表"/>
      <sheetName val="表八部门支出总表"/>
    </sheetNames>
    <sheetDataSet>
      <sheetData sheetId="0">
        <row r="6">
          <cell r="B6">
            <v>1827.71</v>
          </cell>
        </row>
        <row r="13">
          <cell r="D13">
            <v>1765.31</v>
          </cell>
          <cell r="E13">
            <v>1765.31</v>
          </cell>
        </row>
        <row r="14">
          <cell r="D14">
            <v>62.4</v>
          </cell>
          <cell r="E14">
            <v>62.4</v>
          </cell>
        </row>
        <row r="16">
          <cell r="B16">
            <v>1827.71</v>
          </cell>
          <cell r="D16">
            <v>1827.71</v>
          </cell>
          <cell r="E16">
            <v>1827.71</v>
          </cell>
        </row>
      </sheetData>
      <sheetData sheetId="1">
        <row r="5">
          <cell r="C5">
            <v>1765.31</v>
          </cell>
          <cell r="D5">
            <v>640.31</v>
          </cell>
          <cell r="E5">
            <v>1125</v>
          </cell>
        </row>
        <row r="6">
          <cell r="C6">
            <v>625.48</v>
          </cell>
          <cell r="D6">
            <v>548.68</v>
          </cell>
          <cell r="E6">
            <v>76.8</v>
          </cell>
        </row>
        <row r="7">
          <cell r="D7">
            <v>548.68</v>
          </cell>
          <cell r="E7">
            <v>50.8</v>
          </cell>
        </row>
        <row r="8">
          <cell r="E8">
            <v>8</v>
          </cell>
        </row>
        <row r="9">
          <cell r="E9">
            <v>18</v>
          </cell>
        </row>
        <row r="10">
          <cell r="C10">
            <v>386.2</v>
          </cell>
          <cell r="E10">
            <v>386.2</v>
          </cell>
        </row>
        <row r="11">
          <cell r="E11">
            <v>50</v>
          </cell>
        </row>
        <row r="12">
          <cell r="E12">
            <v>336.2</v>
          </cell>
        </row>
        <row r="13">
          <cell r="C13">
            <v>662</v>
          </cell>
          <cell r="E13">
            <v>662</v>
          </cell>
        </row>
        <row r="14">
          <cell r="E14">
            <v>643</v>
          </cell>
        </row>
        <row r="15">
          <cell r="E15">
            <v>19</v>
          </cell>
        </row>
        <row r="16">
          <cell r="C16">
            <v>86.92</v>
          </cell>
          <cell r="D16">
            <v>86.92</v>
          </cell>
        </row>
        <row r="17">
          <cell r="D17">
            <v>86.92</v>
          </cell>
        </row>
        <row r="18">
          <cell r="D18">
            <v>4.71</v>
          </cell>
        </row>
        <row r="19">
          <cell r="D19">
            <v>0.8</v>
          </cell>
        </row>
        <row r="20">
          <cell r="D20">
            <v>0.87</v>
          </cell>
        </row>
        <row r="21">
          <cell r="D21">
            <v>3.04</v>
          </cell>
        </row>
        <row r="22">
          <cell r="C22">
            <v>62.4</v>
          </cell>
          <cell r="D22">
            <v>39.7</v>
          </cell>
          <cell r="E22">
            <v>22.7</v>
          </cell>
        </row>
        <row r="23">
          <cell r="D23">
            <v>39.7</v>
          </cell>
        </row>
        <row r="24">
          <cell r="D24">
            <v>39.7</v>
          </cell>
        </row>
        <row r="25">
          <cell r="E25">
            <v>22.7</v>
          </cell>
        </row>
        <row r="26">
          <cell r="E26">
            <v>22.7</v>
          </cell>
        </row>
        <row r="27">
          <cell r="C27">
            <v>1827.71</v>
          </cell>
          <cell r="D27">
            <v>680.01</v>
          </cell>
          <cell r="E27">
            <v>1147.7</v>
          </cell>
        </row>
      </sheetData>
      <sheetData sheetId="2">
        <row r="6">
          <cell r="H6">
            <v>630.08</v>
          </cell>
        </row>
        <row r="7">
          <cell r="D7">
            <v>498.75</v>
          </cell>
          <cell r="H7">
            <v>120.87</v>
          </cell>
        </row>
        <row r="8">
          <cell r="H8">
            <v>309</v>
          </cell>
        </row>
        <row r="9">
          <cell r="H9">
            <v>35.22</v>
          </cell>
        </row>
        <row r="10">
          <cell r="H10">
            <v>11.88</v>
          </cell>
        </row>
        <row r="11">
          <cell r="H11">
            <v>21.78</v>
          </cell>
        </row>
        <row r="12">
          <cell r="D12">
            <v>131.33</v>
          </cell>
          <cell r="H12">
            <v>86.92</v>
          </cell>
        </row>
        <row r="14">
          <cell r="H14">
            <v>34.77</v>
          </cell>
        </row>
        <row r="15">
          <cell r="H15">
            <v>4.93</v>
          </cell>
        </row>
        <row r="16">
          <cell r="H16">
            <v>4.71</v>
          </cell>
        </row>
        <row r="18">
          <cell r="D18">
            <v>49.93</v>
          </cell>
          <cell r="I18">
            <v>1.26</v>
          </cell>
        </row>
        <row r="19">
          <cell r="I19">
            <v>0.59</v>
          </cell>
        </row>
        <row r="20">
          <cell r="I20">
            <v>2.44</v>
          </cell>
        </row>
        <row r="21">
          <cell r="I21">
            <v>2.68</v>
          </cell>
        </row>
        <row r="22">
          <cell r="I22">
            <v>0.7</v>
          </cell>
        </row>
        <row r="23">
          <cell r="I23">
            <v>12.73</v>
          </cell>
        </row>
        <row r="24">
          <cell r="I24">
            <v>2.3</v>
          </cell>
        </row>
        <row r="25">
          <cell r="I25">
            <v>4.5</v>
          </cell>
        </row>
        <row r="26">
          <cell r="I26">
            <v>9.3</v>
          </cell>
        </row>
        <row r="27">
          <cell r="I27">
            <v>0.28</v>
          </cell>
        </row>
        <row r="28">
          <cell r="I28">
            <v>13</v>
          </cell>
        </row>
        <row r="29">
          <cell r="I29">
            <v>0.15</v>
          </cell>
        </row>
        <row r="31">
          <cell r="D31">
            <v>680.01</v>
          </cell>
          <cell r="H31">
            <v>630.08</v>
          </cell>
          <cell r="I31">
            <v>49.93</v>
          </cell>
        </row>
      </sheetData>
      <sheetData sheetId="3">
        <row r="6">
          <cell r="A6">
            <v>56.1</v>
          </cell>
          <cell r="E6">
            <v>17.18</v>
          </cell>
          <cell r="F6">
            <v>3.96</v>
          </cell>
          <cell r="K6">
            <v>17.11</v>
          </cell>
          <cell r="L6">
            <v>0.35</v>
          </cell>
          <cell r="M6">
            <v>17.5</v>
          </cell>
          <cell r="O6">
            <v>13</v>
          </cell>
          <cell r="Q6">
            <v>13</v>
          </cell>
          <cell r="R6">
            <v>4.5</v>
          </cell>
        </row>
      </sheetData>
      <sheetData sheetId="5">
        <row r="5">
          <cell r="B5">
            <v>1827.71</v>
          </cell>
        </row>
        <row r="12">
          <cell r="D12">
            <v>1765.31</v>
          </cell>
        </row>
        <row r="13">
          <cell r="D13">
            <v>62.4</v>
          </cell>
        </row>
        <row r="17">
          <cell r="B17">
            <v>1827.71</v>
          </cell>
        </row>
      </sheetData>
      <sheetData sheetId="6">
        <row r="5">
          <cell r="C5">
            <v>1765.3100000000002</v>
          </cell>
        </row>
        <row r="16">
          <cell r="C16">
            <v>86.92</v>
          </cell>
          <cell r="E16">
            <v>86.92</v>
          </cell>
        </row>
        <row r="17">
          <cell r="C17">
            <v>86.92</v>
          </cell>
          <cell r="E17">
            <v>86.92</v>
          </cell>
        </row>
        <row r="18">
          <cell r="C18">
            <v>4.71</v>
          </cell>
          <cell r="E18">
            <v>4.71</v>
          </cell>
        </row>
        <row r="19">
          <cell r="C19">
            <v>0.8</v>
          </cell>
          <cell r="E19">
            <v>0.8</v>
          </cell>
        </row>
        <row r="20">
          <cell r="C20">
            <v>0.87</v>
          </cell>
          <cell r="E20">
            <v>0.87</v>
          </cell>
        </row>
        <row r="21">
          <cell r="C21">
            <v>3.04</v>
          </cell>
          <cell r="E21">
            <v>3.04</v>
          </cell>
        </row>
        <row r="22">
          <cell r="C22">
            <v>62.4</v>
          </cell>
          <cell r="E22">
            <v>62.4</v>
          </cell>
        </row>
        <row r="23">
          <cell r="C23">
            <v>39.7</v>
          </cell>
          <cell r="E23">
            <v>39.7</v>
          </cell>
        </row>
        <row r="24">
          <cell r="C24">
            <v>39.7</v>
          </cell>
          <cell r="E24">
            <v>39.7</v>
          </cell>
        </row>
        <row r="25">
          <cell r="C25">
            <v>22.7</v>
          </cell>
        </row>
        <row r="27">
          <cell r="C27">
            <v>1827.7100000000003</v>
          </cell>
          <cell r="E27">
            <v>1827.7100000000003</v>
          </cell>
        </row>
      </sheetData>
      <sheetData sheetId="7">
        <row r="5">
          <cell r="C5">
            <v>1765.31</v>
          </cell>
          <cell r="D5">
            <v>640.31</v>
          </cell>
          <cell r="E5">
            <v>1125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D7" sqref="D7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7.421875" style="0" customWidth="1"/>
    <col min="4" max="4" width="16.421875" style="0" customWidth="1"/>
    <col min="5" max="5" width="20.8515625" style="0" customWidth="1"/>
    <col min="6" max="6" width="21.28125" style="0" customWidth="1"/>
  </cols>
  <sheetData>
    <row r="1" spans="1:6" ht="31.5" customHeight="1">
      <c r="A1" s="69" t="s">
        <v>0</v>
      </c>
      <c r="B1" s="69"/>
      <c r="C1" s="69"/>
      <c r="D1" s="69"/>
      <c r="E1" s="69"/>
      <c r="F1" s="69"/>
    </row>
    <row r="2" spans="1:6" ht="13.5" customHeight="1">
      <c r="A2" s="70" t="s">
        <v>1</v>
      </c>
      <c r="B2" s="71"/>
      <c r="C2" s="71"/>
      <c r="D2" s="71"/>
      <c r="E2" s="72" t="s">
        <v>2</v>
      </c>
      <c r="F2" s="72"/>
    </row>
    <row r="3" spans="1:6" ht="29.25" customHeight="1">
      <c r="A3" s="73" t="s">
        <v>3</v>
      </c>
      <c r="B3" s="74"/>
      <c r="C3" s="73" t="s">
        <v>4</v>
      </c>
      <c r="D3" s="75"/>
      <c r="E3" s="75"/>
      <c r="F3" s="74"/>
    </row>
    <row r="4" spans="1:6" ht="24.75" customHeight="1">
      <c r="A4" s="8" t="s">
        <v>5</v>
      </c>
      <c r="B4" s="8" t="s">
        <v>6</v>
      </c>
      <c r="C4" s="8" t="s">
        <v>5</v>
      </c>
      <c r="D4" s="8" t="s">
        <v>7</v>
      </c>
      <c r="E4" s="76" t="s">
        <v>8</v>
      </c>
      <c r="F4" s="76" t="s">
        <v>9</v>
      </c>
    </row>
    <row r="5" spans="1:6" ht="31.5" customHeight="1">
      <c r="A5" s="30" t="s">
        <v>10</v>
      </c>
      <c r="B5" s="77">
        <f>'[1]表一财政拨款收支总表'!B5+'[2]表一财政拨款收支总表'!B5</f>
        <v>922.11</v>
      </c>
      <c r="C5" s="9" t="s">
        <v>11</v>
      </c>
      <c r="D5" s="77">
        <f>'[1]表一财政拨款收支总表'!D5+'[2]表一财政拨款收支总表'!D5</f>
        <v>922.11</v>
      </c>
      <c r="E5" s="77">
        <f>'[1]表一财政拨款收支总表'!E5+'[2]表一财政拨款收支总表'!E5</f>
        <v>922.11</v>
      </c>
      <c r="F5" s="77">
        <f>'[1]表一财政拨款收支总表'!F5+'[2]表一财政拨款收支总表'!F5</f>
        <v>0</v>
      </c>
    </row>
    <row r="6" spans="1:6" ht="31.5" customHeight="1">
      <c r="A6" s="78" t="s">
        <v>12</v>
      </c>
      <c r="B6" s="77">
        <f>'[1]表一财政拨款收支总表'!B6+'[2]表一财政拨款收支总表'!B6</f>
        <v>1827.71</v>
      </c>
      <c r="C6" s="30" t="s">
        <v>13</v>
      </c>
      <c r="D6" s="77">
        <f>'[1]表一财政拨款收支总表'!D6+'[2]表一财政拨款收支总表'!D6</f>
        <v>905.03</v>
      </c>
      <c r="E6" s="77">
        <f>'[1]表一财政拨款收支总表'!E6+'[2]表一财政拨款收支总表'!E6</f>
        <v>905.03</v>
      </c>
      <c r="F6" s="77">
        <f>'[1]表一财政拨款收支总表'!F6+'[2]表一财政拨款收支总表'!F6</f>
        <v>0</v>
      </c>
    </row>
    <row r="7" spans="1:6" ht="31.5" customHeight="1">
      <c r="A7" s="78" t="s">
        <v>14</v>
      </c>
      <c r="B7" s="77">
        <f>'[1]表一财政拨款收支总表'!B7+'[2]表一财政拨款收支总表'!B7</f>
        <v>0</v>
      </c>
      <c r="C7" s="30" t="s">
        <v>15</v>
      </c>
      <c r="D7" s="77">
        <f>'[1]表一财政拨款收支总表'!D7+'[2]表一财政拨款收支总表'!D7</f>
        <v>17.08</v>
      </c>
      <c r="E7" s="77">
        <f>'[1]表一财政拨款收支总表'!E7+'[2]表一财政拨款收支总表'!E7</f>
        <v>17.08</v>
      </c>
      <c r="F7" s="77">
        <f>'[1]表一财政拨款收支总表'!F7+'[2]表一财政拨款收支总表'!F7</f>
        <v>0</v>
      </c>
    </row>
    <row r="8" spans="1:6" ht="31.5" customHeight="1">
      <c r="A8" s="78"/>
      <c r="B8" s="77">
        <f>'[1]表一财政拨款收支总表'!B8+'[2]表一财政拨款收支总表'!B8</f>
        <v>0</v>
      </c>
      <c r="C8" s="30" t="s">
        <v>16</v>
      </c>
      <c r="D8" s="77">
        <f>'[1]表一财政拨款收支总表'!D8+'[2]表一财政拨款收支总表'!D8</f>
        <v>0</v>
      </c>
      <c r="E8" s="77">
        <f>'[1]表一财政拨款收支总表'!E8+'[2]表一财政拨款收支总表'!E8</f>
        <v>0</v>
      </c>
      <c r="F8" s="77">
        <f>'[1]表一财政拨款收支总表'!F8+'[2]表一财政拨款收支总表'!F8</f>
        <v>0</v>
      </c>
    </row>
    <row r="9" spans="1:6" ht="31.5" customHeight="1">
      <c r="A9" s="78" t="s">
        <v>17</v>
      </c>
      <c r="B9" s="77">
        <f>'[1]表一财政拨款收支总表'!B9+'[2]表一财政拨款收支总表'!B9</f>
        <v>0</v>
      </c>
      <c r="C9" s="30" t="s">
        <v>18</v>
      </c>
      <c r="D9" s="77">
        <f>'[1]表一财政拨款收支总表'!D9+'[2]表一财政拨款收支总表'!D9</f>
        <v>0</v>
      </c>
      <c r="E9" s="77">
        <f>'[1]表一财政拨款收支总表'!E9+'[2]表一财政拨款收支总表'!E9</f>
        <v>0</v>
      </c>
      <c r="F9" s="77">
        <f>'[1]表一财政拨款收支总表'!F9+'[2]表一财政拨款收支总表'!F9</f>
        <v>0</v>
      </c>
    </row>
    <row r="10" spans="1:6" ht="31.5" customHeight="1">
      <c r="A10" s="78" t="s">
        <v>12</v>
      </c>
      <c r="B10" s="77">
        <f>'[1]表一财政拨款收支总表'!B10+'[2]表一财政拨款收支总表'!B10</f>
        <v>0</v>
      </c>
      <c r="C10" s="30" t="s">
        <v>19</v>
      </c>
      <c r="D10" s="77">
        <f>'[1]表一财政拨款收支总表'!D10+'[2]表一财政拨款收支总表'!D10</f>
        <v>0</v>
      </c>
      <c r="E10" s="77">
        <f>'[1]表一财政拨款收支总表'!E10+'[2]表一财政拨款收支总表'!E10</f>
        <v>0</v>
      </c>
      <c r="F10" s="77">
        <f>'[1]表一财政拨款收支总表'!F10+'[2]表一财政拨款收支总表'!F10</f>
        <v>0</v>
      </c>
    </row>
    <row r="11" spans="1:6" ht="31.5" customHeight="1">
      <c r="A11" s="78" t="s">
        <v>14</v>
      </c>
      <c r="B11" s="77">
        <f>'[1]表一财政拨款收支总表'!B11+'[2]表一财政拨款收支总表'!B11</f>
        <v>0</v>
      </c>
      <c r="C11" s="30" t="s">
        <v>20</v>
      </c>
      <c r="D11" s="77">
        <f>'[1]表一财政拨款收支总表'!D11+'[2]表一财政拨款收支总表'!D11</f>
        <v>0</v>
      </c>
      <c r="E11" s="77">
        <f>'[1]表一财政拨款收支总表'!E11+'[2]表一财政拨款收支总表'!E11</f>
        <v>0</v>
      </c>
      <c r="F11" s="77">
        <f>'[1]表一财政拨款收支总表'!F11+'[2]表一财政拨款收支总表'!F11</f>
        <v>0</v>
      </c>
    </row>
    <row r="12" spans="1:6" ht="31.5" customHeight="1">
      <c r="A12" s="78"/>
      <c r="B12" s="77">
        <f>'[1]表一财政拨款收支总表'!B12+'[2]表一财政拨款收支总表'!B12</f>
        <v>0</v>
      </c>
      <c r="C12" s="30" t="s">
        <v>21</v>
      </c>
      <c r="D12" s="77">
        <f>'[1]表一财政拨款收支总表'!D12+'[2]表一财政拨款收支总表'!D12</f>
        <v>0</v>
      </c>
      <c r="E12" s="77">
        <f>'[1]表一财政拨款收支总表'!E12+'[2]表一财政拨款收支总表'!E12</f>
        <v>0</v>
      </c>
      <c r="F12" s="77">
        <f>'[1]表一财政拨款收支总表'!F12+'[2]表一财政拨款收支总表'!F12</f>
        <v>0</v>
      </c>
    </row>
    <row r="13" spans="1:6" ht="31.5" customHeight="1">
      <c r="A13" s="78"/>
      <c r="B13" s="77">
        <f>'[1]表一财政拨款收支总表'!B13+'[2]表一财政拨款收支总表'!B13</f>
        <v>0</v>
      </c>
      <c r="C13" s="78" t="s">
        <v>22</v>
      </c>
      <c r="D13" s="77">
        <f>'[1]表一财政拨款收支总表'!D13+'[2]表一财政拨款收支总表'!D13</f>
        <v>1765.31</v>
      </c>
      <c r="E13" s="77">
        <f>'[1]表一财政拨款收支总表'!E13+'[2]表一财政拨款收支总表'!E13</f>
        <v>1765.31</v>
      </c>
      <c r="F13" s="77">
        <f>'[1]表一财政拨款收支总表'!F13+'[2]表一财政拨款收支总表'!F13</f>
        <v>0</v>
      </c>
    </row>
    <row r="14" spans="1:6" ht="31.5" customHeight="1">
      <c r="A14" s="77"/>
      <c r="B14" s="77">
        <f>'[1]表一财政拨款收支总表'!B14+'[2]表一财政拨款收支总表'!B14</f>
        <v>0</v>
      </c>
      <c r="C14" s="78" t="s">
        <v>23</v>
      </c>
      <c r="D14" s="77">
        <f>'[1]表一财政拨款收支总表'!D14+'[2]表一财政拨款收支总表'!D14</f>
        <v>62.4</v>
      </c>
      <c r="E14" s="77">
        <f>'[1]表一财政拨款收支总表'!E14+'[2]表一财政拨款收支总表'!E14</f>
        <v>62.4</v>
      </c>
      <c r="F14" s="77">
        <f>'[1]表一财政拨款收支总表'!F14+'[2]表一财政拨款收支总表'!F14</f>
        <v>0</v>
      </c>
    </row>
    <row r="15" spans="1:6" ht="31.5" customHeight="1">
      <c r="A15" s="77"/>
      <c r="B15" s="77">
        <f>'[1]表一财政拨款收支总表'!B15+'[2]表一财政拨款收支总表'!B15</f>
        <v>922.11</v>
      </c>
      <c r="C15" s="78" t="s">
        <v>24</v>
      </c>
      <c r="D15" s="77">
        <f>'[1]表一财政拨款收支总表'!D15+'[2]表一财政拨款收支总表'!D15</f>
        <v>922.11</v>
      </c>
      <c r="E15" s="77">
        <f>'[1]表一财政拨款收支总表'!E15+'[2]表一财政拨款收支总表'!E15</f>
        <v>922.11</v>
      </c>
      <c r="F15" s="77">
        <f>'[1]表一财政拨款收支总表'!F15+'[2]表一财政拨款收支总表'!F15</f>
        <v>0</v>
      </c>
    </row>
    <row r="16" spans="1:6" ht="31.5" customHeight="1">
      <c r="A16" s="77" t="s">
        <v>25</v>
      </c>
      <c r="B16" s="77">
        <f>'[1]表一财政拨款收支总表'!B16+'[2]表一财政拨款收支总表'!B16</f>
        <v>1827.71</v>
      </c>
      <c r="C16" s="77" t="s">
        <v>26</v>
      </c>
      <c r="D16" s="77">
        <f>'[1]表一财政拨款收支总表'!D16+'[2]表一财政拨款收支总表'!D16</f>
        <v>1827.71</v>
      </c>
      <c r="E16" s="77">
        <f>'[1]表一财政拨款收支总表'!E16+'[2]表一财政拨款收支总表'!E16</f>
        <v>1827.71</v>
      </c>
      <c r="F16" s="77">
        <f>'[1]表一财政拨款收支总表'!F16+'[2]表一财政拨款收支总表'!F16</f>
        <v>0</v>
      </c>
    </row>
    <row r="17" ht="22.5">
      <c r="A17" s="13"/>
    </row>
    <row r="24" ht="10.5" customHeight="1"/>
  </sheetData>
  <sheetProtection/>
  <mergeCells count="5">
    <mergeCell ref="A1:F1"/>
    <mergeCell ref="A2:B2"/>
    <mergeCell ref="E2:F2"/>
    <mergeCell ref="A3:B3"/>
    <mergeCell ref="C3:F3"/>
  </mergeCells>
  <printOptions/>
  <pageMargins left="0.8300000000000001" right="0.7" top="0.75" bottom="0.36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6">
      <selection activeCell="A43" sqref="A43"/>
    </sheetView>
  </sheetViews>
  <sheetFormatPr defaultColWidth="9.00390625" defaultRowHeight="15"/>
  <cols>
    <col min="1" max="1" width="19.7109375" style="0" customWidth="1"/>
    <col min="2" max="2" width="17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5"/>
      <c r="B1" s="3"/>
      <c r="C1" s="1" t="s">
        <v>27</v>
      </c>
      <c r="D1" s="3"/>
      <c r="E1" s="3"/>
      <c r="F1" s="3"/>
    </row>
    <row r="2" spans="1:6" ht="16.5" customHeight="1">
      <c r="A2" s="66" t="s">
        <v>28</v>
      </c>
      <c r="B2" s="32"/>
      <c r="C2" s="32"/>
      <c r="D2" s="32"/>
      <c r="E2" s="32"/>
      <c r="F2" s="32"/>
    </row>
    <row r="3" spans="1:6" ht="27.75" customHeight="1">
      <c r="A3" s="9" t="s">
        <v>29</v>
      </c>
      <c r="B3" s="9"/>
      <c r="C3" s="9" t="s">
        <v>30</v>
      </c>
      <c r="D3" s="9"/>
      <c r="E3" s="9"/>
      <c r="F3" s="9" t="s">
        <v>31</v>
      </c>
    </row>
    <row r="4" spans="1:6" ht="27.75" customHeight="1">
      <c r="A4" s="9" t="s">
        <v>32</v>
      </c>
      <c r="B4" s="9" t="s">
        <v>33</v>
      </c>
      <c r="C4" s="9" t="s">
        <v>34</v>
      </c>
      <c r="D4" s="9" t="s">
        <v>35</v>
      </c>
      <c r="E4" s="9" t="s">
        <v>36</v>
      </c>
      <c r="F4" s="9"/>
    </row>
    <row r="5" spans="1:6" s="64" customFormat="1" ht="27.75" customHeight="1">
      <c r="A5" s="8">
        <v>208</v>
      </c>
      <c r="B5" s="8" t="s">
        <v>37</v>
      </c>
      <c r="C5" s="8">
        <f>'[2]表二一般公共预算支出表'!C5+'[1]表二一般公共预算支出表'!C5</f>
        <v>2670.34</v>
      </c>
      <c r="D5" s="8">
        <f>'[2]表二一般公共预算支出表'!D5+'[1]表二一般公共预算支出表'!D5</f>
        <v>989.3999999999999</v>
      </c>
      <c r="E5" s="8">
        <f>'[2]表二一般公共预算支出表'!E5+'[1]表二一般公共预算支出表'!E5</f>
        <v>1680.94</v>
      </c>
      <c r="F5" s="8"/>
    </row>
    <row r="6" spans="1:6" s="64" customFormat="1" ht="27.75" customHeight="1">
      <c r="A6" s="8">
        <v>20802</v>
      </c>
      <c r="B6" s="8" t="s">
        <v>38</v>
      </c>
      <c r="C6" s="8">
        <f>'[2]表二一般公共预算支出表'!C6</f>
        <v>625.48</v>
      </c>
      <c r="D6" s="8">
        <f>'[2]表二一般公共预算支出表'!D6</f>
        <v>548.68</v>
      </c>
      <c r="E6" s="8">
        <f>'[2]表二一般公共预算支出表'!E6</f>
        <v>76.8</v>
      </c>
      <c r="F6" s="8"/>
    </row>
    <row r="7" spans="1:6" ht="27.75" customHeight="1">
      <c r="A7" s="9">
        <v>2080201</v>
      </c>
      <c r="B7" s="9" t="s">
        <v>39</v>
      </c>
      <c r="C7" s="8">
        <f>'[2]表二一般公共预算支出表'!C7</f>
        <v>0</v>
      </c>
      <c r="D7" s="8">
        <f>'[2]表二一般公共预算支出表'!D7</f>
        <v>548.68</v>
      </c>
      <c r="E7" s="8">
        <f>'[2]表二一般公共预算支出表'!E7</f>
        <v>50.8</v>
      </c>
      <c r="F7" s="9"/>
    </row>
    <row r="8" spans="1:6" ht="27.75" customHeight="1">
      <c r="A8" s="9">
        <v>2080202</v>
      </c>
      <c r="B8" s="9" t="s">
        <v>40</v>
      </c>
      <c r="C8" s="8">
        <f>'[2]表二一般公共预算支出表'!C8</f>
        <v>0</v>
      </c>
      <c r="D8" s="8">
        <f>'[2]表二一般公共预算支出表'!D8</f>
        <v>0</v>
      </c>
      <c r="E8" s="8">
        <f>'[2]表二一般公共预算支出表'!E8</f>
        <v>8</v>
      </c>
      <c r="F8" s="9"/>
    </row>
    <row r="9" spans="1:6" ht="27.75" customHeight="1">
      <c r="A9" s="9">
        <v>2080204</v>
      </c>
      <c r="B9" s="9" t="s">
        <v>41</v>
      </c>
      <c r="C9" s="8">
        <f>'[2]表二一般公共预算支出表'!C9</f>
        <v>0</v>
      </c>
      <c r="D9" s="8">
        <f>'[2]表二一般公共预算支出表'!D9</f>
        <v>0</v>
      </c>
      <c r="E9" s="8">
        <f>'[2]表二一般公共预算支出表'!E9</f>
        <v>18</v>
      </c>
      <c r="F9" s="9"/>
    </row>
    <row r="10" spans="1:6" s="64" customFormat="1" ht="27.75" customHeight="1">
      <c r="A10" s="8">
        <v>20808</v>
      </c>
      <c r="B10" s="8" t="s">
        <v>42</v>
      </c>
      <c r="C10" s="8">
        <f>'[2]表二一般公共预算支出表'!C10</f>
        <v>386.2</v>
      </c>
      <c r="D10" s="8">
        <f>'[2]表二一般公共预算支出表'!D10</f>
        <v>0</v>
      </c>
      <c r="E10" s="8">
        <f>'[2]表二一般公共预算支出表'!E10</f>
        <v>386.2</v>
      </c>
      <c r="F10" s="8"/>
    </row>
    <row r="11" spans="1:6" ht="27.75" customHeight="1">
      <c r="A11" s="9">
        <v>2080802</v>
      </c>
      <c r="B11" s="9" t="s">
        <v>43</v>
      </c>
      <c r="C11" s="8">
        <f>'[2]表二一般公共预算支出表'!C11</f>
        <v>0</v>
      </c>
      <c r="D11" s="8">
        <f>'[2]表二一般公共预算支出表'!D11</f>
        <v>0</v>
      </c>
      <c r="E11" s="8">
        <f>'[2]表二一般公共预算支出表'!E11</f>
        <v>50</v>
      </c>
      <c r="F11" s="9"/>
    </row>
    <row r="12" spans="1:6" ht="27.75" customHeight="1">
      <c r="A12" s="9">
        <v>2080805</v>
      </c>
      <c r="B12" s="9" t="s">
        <v>44</v>
      </c>
      <c r="C12" s="8">
        <f>'[2]表二一般公共预算支出表'!C12</f>
        <v>0</v>
      </c>
      <c r="D12" s="8">
        <f>'[2]表二一般公共预算支出表'!D12</f>
        <v>0</v>
      </c>
      <c r="E12" s="8">
        <f>'[2]表二一般公共预算支出表'!E12</f>
        <v>336.2</v>
      </c>
      <c r="F12" s="9"/>
    </row>
    <row r="13" spans="1:6" s="64" customFormat="1" ht="27.75" customHeight="1">
      <c r="A13" s="8">
        <v>20809</v>
      </c>
      <c r="B13" s="8" t="s">
        <v>45</v>
      </c>
      <c r="C13" s="8">
        <f>'[2]表二一般公共预算支出表'!C13</f>
        <v>662</v>
      </c>
      <c r="D13" s="8">
        <f>'[2]表二一般公共预算支出表'!D13</f>
        <v>0</v>
      </c>
      <c r="E13" s="8">
        <f>'[2]表二一般公共预算支出表'!E13</f>
        <v>662</v>
      </c>
      <c r="F13" s="8"/>
    </row>
    <row r="14" spans="1:6" ht="27.75" customHeight="1">
      <c r="A14" s="9">
        <v>2080902</v>
      </c>
      <c r="B14" s="9" t="s">
        <v>46</v>
      </c>
      <c r="C14" s="8">
        <f>'[2]表二一般公共预算支出表'!C14</f>
        <v>0</v>
      </c>
      <c r="D14" s="8">
        <f>'[2]表二一般公共预算支出表'!D14</f>
        <v>0</v>
      </c>
      <c r="E14" s="8">
        <f>'[2]表二一般公共预算支出表'!E14</f>
        <v>643</v>
      </c>
      <c r="F14" s="9"/>
    </row>
    <row r="15" spans="1:6" ht="27.75" customHeight="1">
      <c r="A15" s="9">
        <v>2080903</v>
      </c>
      <c r="B15" s="9" t="s">
        <v>47</v>
      </c>
      <c r="C15" s="8">
        <f>'[2]表二一般公共预算支出表'!C15</f>
        <v>0</v>
      </c>
      <c r="D15" s="8">
        <f>'[2]表二一般公共预算支出表'!D15</f>
        <v>0</v>
      </c>
      <c r="E15" s="8">
        <f>'[2]表二一般公共预算支出表'!E15</f>
        <v>19</v>
      </c>
      <c r="F15" s="9"/>
    </row>
    <row r="16" spans="1:6" ht="27.75" customHeight="1">
      <c r="A16" s="10">
        <v>20810</v>
      </c>
      <c r="B16" s="10" t="s">
        <v>48</v>
      </c>
      <c r="C16" s="10">
        <f>'[1]表二一般公共预算支出表'!C6</f>
        <v>859.75</v>
      </c>
      <c r="D16" s="10">
        <f>'[1]表二一般公共预算支出表'!D6</f>
        <v>303.81</v>
      </c>
      <c r="E16" s="10">
        <f>'[1]表二一般公共预算支出表'!E6</f>
        <v>555.94</v>
      </c>
      <c r="F16" s="10"/>
    </row>
    <row r="17" spans="1:6" ht="27.75" customHeight="1">
      <c r="A17" s="10">
        <v>2081001</v>
      </c>
      <c r="B17" s="10" t="s">
        <v>49</v>
      </c>
      <c r="C17" s="10">
        <f>'[1]表二一般公共预算支出表'!C7</f>
        <v>859.75</v>
      </c>
      <c r="D17" s="10">
        <f>'[1]表二一般公共预算支出表'!D7</f>
        <v>303.81</v>
      </c>
      <c r="E17" s="10">
        <f>'[1]表二一般公共预算支出表'!E7</f>
        <v>555.94</v>
      </c>
      <c r="F17" s="10"/>
    </row>
    <row r="18" spans="1:6" s="64" customFormat="1" ht="27.75" customHeight="1">
      <c r="A18" s="8">
        <v>20826</v>
      </c>
      <c r="B18" s="8" t="s">
        <v>50</v>
      </c>
      <c r="C18" s="8">
        <f>'[1]表二一般公共预算支出表'!C8+'[2]表二一般公共预算支出表'!C16</f>
        <v>128.92000000000002</v>
      </c>
      <c r="D18" s="8">
        <f>'[1]表二一般公共预算支出表'!D8+'[2]表二一般公共预算支出表'!D16</f>
        <v>128.92000000000002</v>
      </c>
      <c r="E18" s="8">
        <f>'[1]表二一般公共预算支出表'!E8+'[2]表二一般公共预算支出表'!E16</f>
        <v>0</v>
      </c>
      <c r="F18" s="8"/>
    </row>
    <row r="19" spans="1:6" ht="27.75" customHeight="1">
      <c r="A19" s="9">
        <v>2082699</v>
      </c>
      <c r="B19" s="9" t="s">
        <v>51</v>
      </c>
      <c r="C19" s="8">
        <f>'[1]表二一般公共预算支出表'!C9+'[2]表二一般公共预算支出表'!C17</f>
        <v>42</v>
      </c>
      <c r="D19" s="8">
        <f>'[1]表二一般公共预算支出表'!D9+'[2]表二一般公共预算支出表'!D17</f>
        <v>128.92000000000002</v>
      </c>
      <c r="E19" s="8">
        <f>'[1]表二一般公共预算支出表'!E9+'[2]表二一般公共预算支出表'!E17</f>
        <v>0</v>
      </c>
      <c r="F19" s="9"/>
    </row>
    <row r="20" spans="1:6" s="64" customFormat="1" ht="27.75" customHeight="1">
      <c r="A20" s="8">
        <v>20827</v>
      </c>
      <c r="B20" s="8" t="s">
        <v>52</v>
      </c>
      <c r="C20" s="8">
        <f>'[1]表二一般公共预算支出表'!C10+'[2]表二一般公共预算支出表'!C18</f>
        <v>3.28</v>
      </c>
      <c r="D20" s="8">
        <f>'[1]表二一般公共预算支出表'!D10+'[2]表二一般公共预算支出表'!D18</f>
        <v>7.99</v>
      </c>
      <c r="E20" s="8">
        <f>'[1]表二一般公共预算支出表'!E10+'[2]表二一般公共预算支出表'!E18</f>
        <v>0</v>
      </c>
      <c r="F20" s="8"/>
    </row>
    <row r="21" spans="1:6" ht="27.75" customHeight="1">
      <c r="A21" s="9">
        <v>2082701</v>
      </c>
      <c r="B21" s="9" t="s">
        <v>53</v>
      </c>
      <c r="C21" s="8">
        <f>'[1]表二一般公共预算支出表'!C11+'[2]表二一般公共预算支出表'!C19</f>
        <v>0.97</v>
      </c>
      <c r="D21" s="8">
        <f>'[1]表二一般公共预算支出表'!D11+'[2]表二一般公共预算支出表'!D19</f>
        <v>1.77</v>
      </c>
      <c r="E21" s="8">
        <f>'[1]表二一般公共预算支出表'!E11+'[2]表二一般公共预算支出表'!E19</f>
        <v>0</v>
      </c>
      <c r="F21" s="9"/>
    </row>
    <row r="22" spans="1:6" ht="27.75" customHeight="1">
      <c r="A22" s="9">
        <v>2082702</v>
      </c>
      <c r="B22" s="9" t="s">
        <v>54</v>
      </c>
      <c r="C22" s="8">
        <f>'[1]表二一般公共预算支出表'!C12+'[2]表二一般公共预算支出表'!C20</f>
        <v>0.84</v>
      </c>
      <c r="D22" s="8">
        <f>'[1]表二一般公共预算支出表'!D12+'[2]表二一般公共预算支出表'!D20</f>
        <v>1.71</v>
      </c>
      <c r="E22" s="8">
        <f>'[1]表二一般公共预算支出表'!E12+'[2]表二一般公共预算支出表'!E20</f>
        <v>0</v>
      </c>
      <c r="F22" s="9"/>
    </row>
    <row r="23" spans="1:6" ht="27.75" customHeight="1">
      <c r="A23" s="9">
        <v>2082703</v>
      </c>
      <c r="B23" s="9" t="s">
        <v>55</v>
      </c>
      <c r="C23" s="8">
        <f>'[1]表二一般公共预算支出表'!C13+'[2]表二一般公共预算支出表'!C21</f>
        <v>1.47</v>
      </c>
      <c r="D23" s="8">
        <f>'[1]表二一般公共预算支出表'!D13+'[2]表二一般公共预算支出表'!D21</f>
        <v>4.51</v>
      </c>
      <c r="E23" s="8">
        <f>'[1]表二一般公共预算支出表'!E13+'[2]表二一般公共预算支出表'!E21</f>
        <v>0</v>
      </c>
      <c r="F23" s="9"/>
    </row>
    <row r="24" spans="1:6" s="64" customFormat="1" ht="27.75" customHeight="1">
      <c r="A24" s="8">
        <v>210</v>
      </c>
      <c r="B24" s="8" t="s">
        <v>56</v>
      </c>
      <c r="C24" s="8">
        <f>'[1]表二一般公共预算支出表'!C14+'[2]表二一般公共预算支出表'!C22</f>
        <v>79.47999999999999</v>
      </c>
      <c r="D24" s="8">
        <f>'[1]表二一般公共预算支出表'!D14+'[2]表二一般公共预算支出表'!D22</f>
        <v>56.78</v>
      </c>
      <c r="E24" s="8">
        <f>'[1]表二一般公共预算支出表'!E14+'[2]表二一般公共预算支出表'!E22</f>
        <v>22.7</v>
      </c>
      <c r="F24" s="8"/>
    </row>
    <row r="25" spans="1:6" s="64" customFormat="1" ht="27.75" customHeight="1">
      <c r="A25" s="9">
        <v>21012</v>
      </c>
      <c r="B25" s="9" t="s">
        <v>57</v>
      </c>
      <c r="C25" s="8">
        <f>'[1]表二一般公共预算支出表'!C15+'[2]表二一般公共预算支出表'!C23</f>
        <v>17.08</v>
      </c>
      <c r="D25" s="8">
        <f>'[1]表二一般公共预算支出表'!D15+'[2]表二一般公共预算支出表'!D23</f>
        <v>56.78</v>
      </c>
      <c r="E25" s="8">
        <f>'[1]表二一般公共预算支出表'!E15+'[2]表二一般公共预算支出表'!E23</f>
        <v>0</v>
      </c>
      <c r="F25" s="8"/>
    </row>
    <row r="26" spans="1:6" ht="27.75" customHeight="1">
      <c r="A26" s="9">
        <v>2101201</v>
      </c>
      <c r="B26" s="9" t="s">
        <v>58</v>
      </c>
      <c r="C26" s="8">
        <f>'[1]表二一般公共预算支出表'!C16+'[2]表二一般公共预算支出表'!C24</f>
        <v>17.08</v>
      </c>
      <c r="D26" s="8">
        <f>'[1]表二一般公共预算支出表'!D16+'[2]表二一般公共预算支出表'!D24</f>
        <v>56.78</v>
      </c>
      <c r="E26" s="8">
        <f>'[1]表二一般公共预算支出表'!E16+'[2]表二一般公共预算支出表'!E24</f>
        <v>0</v>
      </c>
      <c r="F26" s="9"/>
    </row>
    <row r="27" spans="1:6" s="64" customFormat="1" ht="27.75" customHeight="1">
      <c r="A27" s="8">
        <v>21014</v>
      </c>
      <c r="B27" s="8" t="s">
        <v>59</v>
      </c>
      <c r="C27" s="8">
        <f>'[1]表二一般公共预算支出表'!C17+'[2]表二一般公共预算支出表'!C25</f>
        <v>0</v>
      </c>
      <c r="D27" s="8">
        <f>'[1]表二一般公共预算支出表'!D17+'[2]表二一般公共预算支出表'!D25</f>
        <v>0</v>
      </c>
      <c r="E27" s="8">
        <f>'[1]表二一般公共预算支出表'!E17+'[2]表二一般公共预算支出表'!E25</f>
        <v>22.7</v>
      </c>
      <c r="F27" s="8"/>
    </row>
    <row r="28" spans="1:6" ht="27.75" customHeight="1">
      <c r="A28" s="9">
        <v>2101401</v>
      </c>
      <c r="B28" s="9" t="s">
        <v>60</v>
      </c>
      <c r="C28" s="8">
        <f>'[1]表二一般公共预算支出表'!C18+'[2]表二一般公共预算支出表'!C26</f>
        <v>0</v>
      </c>
      <c r="D28" s="8">
        <f>'[1]表二一般公共预算支出表'!D18+'[2]表二一般公共预算支出表'!D26</f>
        <v>0</v>
      </c>
      <c r="E28" s="8">
        <f>'[1]表二一般公共预算支出表'!E18+'[2]表二一般公共预算支出表'!E26</f>
        <v>22.7</v>
      </c>
      <c r="F28" s="9"/>
    </row>
    <row r="29" spans="1:6" s="64" customFormat="1" ht="27.75" customHeight="1">
      <c r="A29" s="8" t="s">
        <v>7</v>
      </c>
      <c r="B29" s="8"/>
      <c r="C29" s="8">
        <f>'[1]表二一般公共预算支出表'!C19+'[2]表二一般公共预算支出表'!C27</f>
        <v>2749.82</v>
      </c>
      <c r="D29" s="8">
        <f>'[1]表二一般公共预算支出表'!D19+'[2]表二一般公共预算支出表'!D27</f>
        <v>1046.18</v>
      </c>
      <c r="E29" s="8">
        <f>'[1]表二一般公共预算支出表'!E19+'[2]表二一般公共预算支出表'!E27</f>
        <v>1703.64</v>
      </c>
      <c r="F29" s="8"/>
    </row>
    <row r="30" spans="1:6" ht="14.25">
      <c r="A30" s="67" t="s">
        <v>61</v>
      </c>
      <c r="B30" s="68"/>
      <c r="C30" s="68"/>
      <c r="D30" s="68"/>
      <c r="E30" s="68"/>
      <c r="F30" s="68"/>
    </row>
  </sheetData>
  <sheetProtection/>
  <mergeCells count="5">
    <mergeCell ref="A2:F2"/>
    <mergeCell ref="A3:B3"/>
    <mergeCell ref="C3:E3"/>
    <mergeCell ref="A30:F30"/>
    <mergeCell ref="F3:F4"/>
  </mergeCells>
  <printOptions/>
  <pageMargins left="0.71" right="0.5" top="0.36" bottom="0.36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workbookViewId="0" topLeftCell="A21">
      <selection activeCell="N16" sqref="N16"/>
    </sheetView>
  </sheetViews>
  <sheetFormatPr defaultColWidth="9.00390625" defaultRowHeight="15"/>
  <cols>
    <col min="1" max="1" width="3.7109375" style="0" customWidth="1"/>
    <col min="2" max="2" width="4.421875" style="0" customWidth="1"/>
    <col min="3" max="3" width="14.00390625" style="0" customWidth="1"/>
    <col min="4" max="4" width="7.140625" style="0" customWidth="1"/>
    <col min="5" max="5" width="5.57421875" style="0" customWidth="1"/>
    <col min="6" max="6" width="7.140625" style="12" customWidth="1"/>
    <col min="7" max="7" width="26.421875" style="0" customWidth="1"/>
    <col min="8" max="8" width="10.28125" style="0" customWidth="1"/>
    <col min="9" max="9" width="10.8515625" style="0" customWidth="1"/>
    <col min="10" max="10" width="7.8515625" style="0" customWidth="1"/>
  </cols>
  <sheetData>
    <row r="1" spans="1:10" ht="42.75" customHeight="1">
      <c r="A1" s="40" t="s">
        <v>62</v>
      </c>
      <c r="B1" s="40"/>
      <c r="C1" s="40"/>
      <c r="D1" s="40"/>
      <c r="E1" s="40"/>
      <c r="F1" s="40"/>
      <c r="G1" s="40"/>
      <c r="H1" s="40"/>
      <c r="I1" s="40"/>
      <c r="J1" s="40"/>
    </row>
    <row r="2" spans="2:10" ht="9" customHeight="1">
      <c r="B2" s="41"/>
      <c r="J2" s="58"/>
    </row>
    <row r="3" spans="1:10" ht="24.75" customHeight="1">
      <c r="A3" s="8" t="s">
        <v>63</v>
      </c>
      <c r="B3" s="8"/>
      <c r="C3" s="8"/>
      <c r="D3" s="8"/>
      <c r="E3" s="8" t="s">
        <v>64</v>
      </c>
      <c r="F3" s="8"/>
      <c r="G3" s="8"/>
      <c r="H3" s="8"/>
      <c r="I3" s="8"/>
      <c r="J3" s="8" t="s">
        <v>31</v>
      </c>
    </row>
    <row r="4" spans="1:10" ht="21.75" customHeight="1">
      <c r="A4" s="8" t="s">
        <v>32</v>
      </c>
      <c r="B4" s="8"/>
      <c r="C4" s="8" t="s">
        <v>33</v>
      </c>
      <c r="D4" s="8" t="s">
        <v>7</v>
      </c>
      <c r="E4" s="8" t="s">
        <v>32</v>
      </c>
      <c r="F4" s="8"/>
      <c r="G4" s="8" t="s">
        <v>33</v>
      </c>
      <c r="H4" s="42" t="s">
        <v>65</v>
      </c>
      <c r="I4" s="8" t="s">
        <v>66</v>
      </c>
      <c r="J4" s="8"/>
    </row>
    <row r="5" spans="1:13" ht="21.75" customHeight="1">
      <c r="A5" s="43" t="s">
        <v>67</v>
      </c>
      <c r="B5" s="8" t="s">
        <v>68</v>
      </c>
      <c r="C5" s="8"/>
      <c r="D5" s="8"/>
      <c r="E5" s="8" t="s">
        <v>67</v>
      </c>
      <c r="F5" s="8" t="s">
        <v>68</v>
      </c>
      <c r="G5" s="8"/>
      <c r="H5" s="44"/>
      <c r="I5" s="8"/>
      <c r="J5" s="8"/>
      <c r="L5" s="59"/>
      <c r="M5" s="59"/>
    </row>
    <row r="6" spans="1:13" ht="30" customHeight="1">
      <c r="A6" s="45">
        <v>501</v>
      </c>
      <c r="B6" s="46"/>
      <c r="C6" s="9" t="s">
        <v>69</v>
      </c>
      <c r="D6" s="9">
        <f>'[2]表三一般公共预算基本支出表'!$D$6+'[1]表三一般公共预算基本支出表'!$D$6</f>
        <v>0</v>
      </c>
      <c r="E6" s="47">
        <v>301</v>
      </c>
      <c r="F6" s="9"/>
      <c r="G6" s="9" t="s">
        <v>70</v>
      </c>
      <c r="H6" s="9">
        <f>'[1]表三一般公共预算基本支出表'!H6+'[2]表三一般公共预算基本支出表'!H6</f>
        <v>935.83</v>
      </c>
      <c r="I6" s="9">
        <f>'[1]表三一般公共预算基本支出表'!I6+'[2]表三一般公共预算基本支出表'!I6</f>
        <v>60.42</v>
      </c>
      <c r="J6" s="9"/>
      <c r="L6" s="60"/>
      <c r="M6" s="59"/>
    </row>
    <row r="7" spans="1:13" ht="21.75" customHeight="1">
      <c r="A7" s="48"/>
      <c r="B7" s="49" t="s">
        <v>71</v>
      </c>
      <c r="C7" s="47" t="s">
        <v>72</v>
      </c>
      <c r="D7" s="47">
        <f>'[2]表三一般公共预算基本支出表'!$D$7:$D$11+'[1]表三一般公共预算基本支出表'!$D$7</f>
        <v>737.09</v>
      </c>
      <c r="E7" s="50"/>
      <c r="F7" s="51" t="s">
        <v>71</v>
      </c>
      <c r="G7" s="9" t="s">
        <v>73</v>
      </c>
      <c r="H7" s="9">
        <f>'[1]表三一般公共预算基本支出表'!H7+'[2]表三一般公共预算基本支出表'!H7</f>
        <v>176.33</v>
      </c>
      <c r="I7" s="9">
        <f>'[1]表三一般公共预算基本支出表'!I7+'[2]表三一般公共预算基本支出表'!I7</f>
        <v>0</v>
      </c>
      <c r="J7" s="9"/>
      <c r="L7" s="60"/>
      <c r="M7" s="59"/>
    </row>
    <row r="8" spans="1:15" ht="21.75" customHeight="1">
      <c r="A8" s="52"/>
      <c r="B8" s="53"/>
      <c r="C8" s="50"/>
      <c r="D8" s="50"/>
      <c r="E8" s="50"/>
      <c r="F8" s="51" t="s">
        <v>74</v>
      </c>
      <c r="G8" s="9" t="s">
        <v>75</v>
      </c>
      <c r="H8" s="9">
        <f>'[1]表三一般公共预算基本支出表'!H8+'[2]表三一般公共预算基本支出表'!H8</f>
        <v>461.48</v>
      </c>
      <c r="I8" s="9">
        <f>'[1]表三一般公共预算基本支出表'!I8+'[2]表三一般公共预算基本支出表'!I8</f>
        <v>0</v>
      </c>
      <c r="J8" s="9"/>
      <c r="L8" s="60"/>
      <c r="M8" s="61"/>
      <c r="N8" s="3"/>
      <c r="O8" s="3"/>
    </row>
    <row r="9" spans="1:15" ht="21.75" customHeight="1">
      <c r="A9" s="52"/>
      <c r="B9" s="53"/>
      <c r="C9" s="50"/>
      <c r="D9" s="50"/>
      <c r="E9" s="50"/>
      <c r="F9" s="51" t="s">
        <v>76</v>
      </c>
      <c r="G9" s="9" t="s">
        <v>77</v>
      </c>
      <c r="H9" s="9">
        <f>'[1]表三一般公共预算基本支出表'!H9+'[2]表三一般公共预算基本支出表'!H9</f>
        <v>52.209999999999994</v>
      </c>
      <c r="I9" s="9">
        <f>'[1]表三一般公共预算基本支出表'!I9+'[2]表三一般公共预算基本支出表'!I9</f>
        <v>0</v>
      </c>
      <c r="J9" s="9"/>
      <c r="L9" s="60"/>
      <c r="M9" s="62"/>
      <c r="N9" s="63"/>
      <c r="O9" s="3"/>
    </row>
    <row r="10" spans="1:15" ht="21.75" customHeight="1">
      <c r="A10" s="52"/>
      <c r="B10" s="53"/>
      <c r="C10" s="50"/>
      <c r="D10" s="50"/>
      <c r="E10" s="50"/>
      <c r="F10" s="51" t="s">
        <v>78</v>
      </c>
      <c r="G10" s="9" t="s">
        <v>79</v>
      </c>
      <c r="H10" s="9">
        <f>'[1]表三一般公共预算基本支出表'!H10+'[2]表三一般公共预算基本支出表'!H10</f>
        <v>11.88</v>
      </c>
      <c r="I10" s="9">
        <f>'[1]表三一般公共预算基本支出表'!I11+'[2]表三一般公共预算基本支出表'!I10</f>
        <v>0</v>
      </c>
      <c r="J10" s="9"/>
      <c r="L10" s="60"/>
      <c r="M10" s="62"/>
      <c r="N10" s="63"/>
      <c r="O10" s="3"/>
    </row>
    <row r="11" spans="1:15" ht="21.75" customHeight="1">
      <c r="A11" s="52"/>
      <c r="B11" s="53"/>
      <c r="C11" s="50"/>
      <c r="D11" s="50"/>
      <c r="E11" s="50"/>
      <c r="F11" s="51" t="s">
        <v>80</v>
      </c>
      <c r="G11" s="9" t="s">
        <v>81</v>
      </c>
      <c r="H11" s="9">
        <f>'[1]表三一般公共预算基本支出表'!H11+'[2]表三一般公共预算基本支出表'!H11</f>
        <v>28.62</v>
      </c>
      <c r="I11" s="9">
        <f>'[1]表三一般公共预算基本支出表'!I12+'[2]表三一般公共预算基本支出表'!I11</f>
        <v>0</v>
      </c>
      <c r="J11" s="9"/>
      <c r="L11" s="60"/>
      <c r="M11" s="61"/>
      <c r="N11" s="3"/>
      <c r="O11" s="3"/>
    </row>
    <row r="12" spans="1:13" ht="21.75" customHeight="1">
      <c r="A12" s="48"/>
      <c r="B12" s="49" t="s">
        <v>74</v>
      </c>
      <c r="C12" s="47" t="s">
        <v>82</v>
      </c>
      <c r="D12" s="47">
        <f>'[2]表三一般公共预算基本支出表'!$D$12:$D$16+'[1]表三一般公共预算基本支出表'!$D$12</f>
        <v>194.33</v>
      </c>
      <c r="E12" s="47">
        <v>301</v>
      </c>
      <c r="F12" s="51" t="s">
        <v>83</v>
      </c>
      <c r="G12" s="9" t="s">
        <v>84</v>
      </c>
      <c r="H12" s="9">
        <f>'[1]表三一般公共预算基本支出表'!H12+'[2]表三一般公共预算基本支出表'!H12</f>
        <v>98.54</v>
      </c>
      <c r="I12" s="9">
        <f>'[1]表三一般公共预算基本支出表'!I13+'[2]表三一般公共预算基本支出表'!I12</f>
        <v>0</v>
      </c>
      <c r="J12" s="9"/>
      <c r="L12" s="60"/>
      <c r="M12" s="59"/>
    </row>
    <row r="13" spans="1:13" ht="21.75" customHeight="1">
      <c r="A13" s="52"/>
      <c r="B13" s="53"/>
      <c r="C13" s="50"/>
      <c r="D13" s="50"/>
      <c r="E13" s="50"/>
      <c r="F13" s="51" t="s">
        <v>85</v>
      </c>
      <c r="G13" s="9" t="s">
        <v>86</v>
      </c>
      <c r="H13" s="9">
        <f>'[2]表三一般公共预算基本支出表'!$H$13</f>
        <v>0</v>
      </c>
      <c r="I13" s="9">
        <f>'[1]表三一般公共预算基本支出表'!I14+'[2]表三一般公共预算基本支出表'!I13</f>
        <v>0</v>
      </c>
      <c r="J13" s="9"/>
      <c r="L13" s="60"/>
      <c r="M13" s="59"/>
    </row>
    <row r="14" spans="1:13" ht="21.75" customHeight="1">
      <c r="A14" s="52"/>
      <c r="B14" s="53"/>
      <c r="C14" s="50"/>
      <c r="D14" s="50"/>
      <c r="E14" s="50"/>
      <c r="F14" s="54">
        <v>10</v>
      </c>
      <c r="G14" s="9" t="s">
        <v>87</v>
      </c>
      <c r="H14" s="9">
        <f>'[2]表三一般公共预算基本支出表'!$H$14+'[1]表三一般公共预算基本支出表'!$H$13</f>
        <v>76.77000000000001</v>
      </c>
      <c r="I14" s="9">
        <f>'[1]表三一般公共预算基本支出表'!I15+'[2]表三一般公共预算基本支出表'!I14</f>
        <v>0</v>
      </c>
      <c r="J14" s="9"/>
      <c r="L14" s="60"/>
      <c r="M14" s="59"/>
    </row>
    <row r="15" spans="1:13" ht="21.75" customHeight="1">
      <c r="A15" s="52"/>
      <c r="B15" s="53"/>
      <c r="C15" s="50"/>
      <c r="D15" s="50"/>
      <c r="E15" s="50"/>
      <c r="F15" s="54">
        <v>11</v>
      </c>
      <c r="G15" s="9" t="s">
        <v>88</v>
      </c>
      <c r="H15" s="9">
        <f>'[2]表三一般公共预算基本支出表'!$H$15</f>
        <v>4.93</v>
      </c>
      <c r="I15" s="9">
        <f>'[1]表三一般公共预算基本支出表'!I16+'[2]表三一般公共预算基本支出表'!I15</f>
        <v>0</v>
      </c>
      <c r="J15" s="9"/>
      <c r="L15" s="60"/>
      <c r="M15" s="59"/>
    </row>
    <row r="16" spans="1:13" ht="21.75" customHeight="1">
      <c r="A16" s="52"/>
      <c r="B16" s="53"/>
      <c r="C16" s="50"/>
      <c r="D16" s="50"/>
      <c r="E16" s="50"/>
      <c r="F16" s="54">
        <v>12</v>
      </c>
      <c r="G16" s="9" t="s">
        <v>89</v>
      </c>
      <c r="H16" s="9">
        <f>'[2]表三一般公共预算基本支出表'!$H$16+'[1]表三一般公共预算基本支出表'!$H$16+'[1]表三一般公共预算基本支出表'!$H$15+'[1]表三一般公共预算基本支出表'!$H$14</f>
        <v>23.599999999999998</v>
      </c>
      <c r="I16" s="9">
        <f>'[1]表三一般公共预算基本支出表'!I17+'[2]表三一般公共预算基本支出表'!I16</f>
        <v>0</v>
      </c>
      <c r="J16" s="9"/>
      <c r="L16" s="60"/>
      <c r="M16" s="59"/>
    </row>
    <row r="17" spans="1:13" ht="21.75" customHeight="1">
      <c r="A17" s="45" t="s">
        <v>90</v>
      </c>
      <c r="B17" s="55" t="s">
        <v>74</v>
      </c>
      <c r="C17" s="10" t="s">
        <v>91</v>
      </c>
      <c r="D17" s="10">
        <f>'[2]表三一般公共预算基本支出表'!$D$17+'[1]表三一般公共预算基本支出表'!$D$17</f>
        <v>24.95</v>
      </c>
      <c r="E17" s="10">
        <v>221</v>
      </c>
      <c r="F17" s="55" t="s">
        <v>74</v>
      </c>
      <c r="G17" s="10" t="s">
        <v>91</v>
      </c>
      <c r="H17" s="10">
        <v>1.47</v>
      </c>
      <c r="I17" s="9"/>
      <c r="J17" s="9"/>
      <c r="L17" s="60"/>
      <c r="M17" s="59"/>
    </row>
    <row r="18" spans="1:13" ht="21.75" customHeight="1">
      <c r="A18" s="56"/>
      <c r="B18" s="51" t="s">
        <v>76</v>
      </c>
      <c r="C18" s="9" t="s">
        <v>92</v>
      </c>
      <c r="D18" s="9">
        <f>'[2]表三一般公共预算基本支出表'!$D$18:$D$29+'[1]表三一般公共预算基本支出表'!$D$18</f>
        <v>94.45</v>
      </c>
      <c r="E18" s="9">
        <v>302</v>
      </c>
      <c r="F18" s="57" t="s">
        <v>71</v>
      </c>
      <c r="G18" s="9" t="s">
        <v>93</v>
      </c>
      <c r="H18" s="9">
        <f>'[2]表三一般公共预算基本支出表'!H18+'[1]表三一般公共预算基本支出表'!H18</f>
        <v>0</v>
      </c>
      <c r="I18" s="9">
        <f>'[2]表三一般公共预算基本支出表'!I18+'[1]表三一般公共预算基本支出表'!I18</f>
        <v>1.98</v>
      </c>
      <c r="J18" s="9"/>
      <c r="L18" s="60"/>
      <c r="M18" s="59"/>
    </row>
    <row r="19" spans="1:13" ht="21.75" customHeight="1">
      <c r="A19" s="56"/>
      <c r="B19" s="51"/>
      <c r="C19" s="9"/>
      <c r="D19" s="9"/>
      <c r="E19" s="9"/>
      <c r="F19" s="57" t="s">
        <v>74</v>
      </c>
      <c r="G19" s="9" t="s">
        <v>94</v>
      </c>
      <c r="H19" s="9">
        <f>'[2]表三一般公共预算基本支出表'!H19+'[1]表三一般公共预算基本支出表'!H19</f>
        <v>0</v>
      </c>
      <c r="I19" s="9">
        <f>'[2]表三一般公共预算基本支出表'!I19+'[1]表三一般公共预算基本支出表'!I19</f>
        <v>0.9299999999999999</v>
      </c>
      <c r="J19" s="9"/>
      <c r="L19" s="60"/>
      <c r="M19" s="59"/>
    </row>
    <row r="20" spans="1:13" ht="21.75" customHeight="1">
      <c r="A20" s="56"/>
      <c r="B20" s="51"/>
      <c r="C20" s="9"/>
      <c r="D20" s="9"/>
      <c r="E20" s="9"/>
      <c r="F20" s="57" t="s">
        <v>95</v>
      </c>
      <c r="G20" s="9" t="s">
        <v>96</v>
      </c>
      <c r="H20" s="9">
        <f>'[2]表三一般公共预算基本支出表'!H20+'[1]表三一般公共预算基本支出表'!H20</f>
        <v>0</v>
      </c>
      <c r="I20" s="9">
        <f>'[2]表三一般公共预算基本支出表'!I20+'[1]表三一般公共预算基本支出表'!I20</f>
        <v>3.8499999999999996</v>
      </c>
      <c r="J20" s="9"/>
      <c r="L20" s="60"/>
      <c r="M20" s="59"/>
    </row>
    <row r="21" spans="1:13" ht="21.75" customHeight="1">
      <c r="A21" s="56"/>
      <c r="B21" s="51"/>
      <c r="C21" s="9"/>
      <c r="D21" s="9"/>
      <c r="E21" s="9"/>
      <c r="F21" s="57" t="s">
        <v>97</v>
      </c>
      <c r="G21" s="9" t="s">
        <v>98</v>
      </c>
      <c r="H21" s="9">
        <f>'[2]表三一般公共预算基本支出表'!H21+'[1]表三一般公共预算基本支出表'!H21</f>
        <v>0</v>
      </c>
      <c r="I21" s="9">
        <f>'[2]表三一般公共预算基本支出表'!I21+'[1]表三一般公共预算基本支出表'!I21</f>
        <v>4.220000000000001</v>
      </c>
      <c r="J21" s="9"/>
      <c r="L21" s="60"/>
      <c r="M21" s="59"/>
    </row>
    <row r="22" spans="1:13" ht="21.75" customHeight="1">
      <c r="A22" s="56"/>
      <c r="B22" s="51"/>
      <c r="C22" s="9"/>
      <c r="D22" s="9"/>
      <c r="E22" s="9"/>
      <c r="F22" s="57" t="s">
        <v>83</v>
      </c>
      <c r="G22" s="9" t="s">
        <v>99</v>
      </c>
      <c r="H22" s="9">
        <f>'[2]表三一般公共预算基本支出表'!H22+'[1]表三一般公共预算基本支出表'!H22</f>
        <v>0</v>
      </c>
      <c r="I22" s="9">
        <f>'[2]表三一般公共预算基本支出表'!I22+'[1]表三一般公共预算基本支出表'!I22</f>
        <v>1.1</v>
      </c>
      <c r="J22" s="9"/>
      <c r="L22" s="60"/>
      <c r="M22" s="59"/>
    </row>
    <row r="23" spans="1:13" ht="21.75" customHeight="1">
      <c r="A23" s="56"/>
      <c r="B23" s="51"/>
      <c r="C23" s="9"/>
      <c r="D23" s="9"/>
      <c r="E23" s="9"/>
      <c r="F23" s="57" t="s">
        <v>100</v>
      </c>
      <c r="G23" s="9" t="s">
        <v>101</v>
      </c>
      <c r="H23" s="9">
        <f>'[2]表三一般公共预算基本支出表'!H23+'[1]表三一般公共预算基本支出表'!H23</f>
        <v>0</v>
      </c>
      <c r="I23" s="9">
        <f>'[2]表三一般公共预算基本支出表'!I23+'[1]表三一般公共预算基本支出表'!I23</f>
        <v>20.060000000000002</v>
      </c>
      <c r="J23" s="9"/>
      <c r="L23" s="60"/>
      <c r="M23" s="59"/>
    </row>
    <row r="24" spans="1:13" ht="21.75" customHeight="1">
      <c r="A24" s="56"/>
      <c r="B24" s="51"/>
      <c r="C24" s="9"/>
      <c r="D24" s="9"/>
      <c r="E24" s="9"/>
      <c r="F24" s="57" t="s">
        <v>102</v>
      </c>
      <c r="G24" s="9" t="s">
        <v>103</v>
      </c>
      <c r="H24" s="9">
        <f>'[2]表三一般公共预算基本支出表'!H24+'[1]表三一般公共预算基本支出表'!H24</f>
        <v>0</v>
      </c>
      <c r="I24" s="9">
        <f>'[2]表三一般公共预算基本支出表'!I24+'[1]表三一般公共预算基本支出表'!I24</f>
        <v>2.4699999999999998</v>
      </c>
      <c r="J24" s="9"/>
      <c r="L24" s="60"/>
      <c r="M24" s="59"/>
    </row>
    <row r="25" spans="1:13" ht="21.75" customHeight="1">
      <c r="A25" s="56"/>
      <c r="B25" s="51"/>
      <c r="C25" s="9"/>
      <c r="D25" s="9"/>
      <c r="E25" s="9"/>
      <c r="F25" s="57" t="s">
        <v>104</v>
      </c>
      <c r="G25" s="9" t="s">
        <v>105</v>
      </c>
      <c r="H25" s="9">
        <f>'[2]表三一般公共预算基本支出表'!H25+'[1]表三一般公共预算基本支出表'!H25</f>
        <v>0</v>
      </c>
      <c r="I25" s="9">
        <f>'[2]表三一般公共预算基本支出表'!I25+'[1]表三一般公共预算基本支出表'!I25</f>
        <v>7.09</v>
      </c>
      <c r="J25" s="9"/>
      <c r="L25" s="60"/>
      <c r="M25" s="59"/>
    </row>
    <row r="26" spans="1:13" ht="21.75" customHeight="1">
      <c r="A26" s="56"/>
      <c r="B26" s="51"/>
      <c r="C26" s="9"/>
      <c r="D26" s="9"/>
      <c r="E26" s="9"/>
      <c r="F26" s="57" t="s">
        <v>106</v>
      </c>
      <c r="G26" s="9" t="s">
        <v>107</v>
      </c>
      <c r="H26" s="9">
        <f>'[2]表三一般公共预算基本支出表'!H26+'[1]表三一般公共预算基本支出表'!H26</f>
        <v>0</v>
      </c>
      <c r="I26" s="9">
        <f>'[2]表三一般公共预算基本支出表'!I26+'[1]表三一般公共预算基本支出表'!I26</f>
        <v>13.8</v>
      </c>
      <c r="J26" s="9"/>
      <c r="L26" s="60"/>
      <c r="M26" s="59"/>
    </row>
    <row r="27" spans="1:13" ht="21.75" customHeight="1">
      <c r="A27" s="56"/>
      <c r="B27" s="51"/>
      <c r="C27" s="9"/>
      <c r="D27" s="9"/>
      <c r="E27" s="9"/>
      <c r="F27" s="57" t="s">
        <v>108</v>
      </c>
      <c r="G27" s="9" t="s">
        <v>109</v>
      </c>
      <c r="H27" s="9">
        <f>'[2]表三一般公共预算基本支出表'!H27+'[1]表三一般公共预算基本支出表'!H27</f>
        <v>0</v>
      </c>
      <c r="I27" s="9">
        <f>'[2]表三一般公共预算基本支出表'!I27+'[1]表三一般公共预算基本支出表'!I27</f>
        <v>0.41000000000000003</v>
      </c>
      <c r="J27" s="9"/>
      <c r="L27" s="60"/>
      <c r="M27" s="59"/>
    </row>
    <row r="28" spans="1:13" ht="21.75" customHeight="1">
      <c r="A28" s="56"/>
      <c r="B28" s="51"/>
      <c r="C28" s="9"/>
      <c r="D28" s="9"/>
      <c r="E28" s="9"/>
      <c r="F28" s="57" t="s">
        <v>110</v>
      </c>
      <c r="G28" s="9" t="s">
        <v>111</v>
      </c>
      <c r="H28" s="9">
        <f>'[2]表三一般公共预算基本支出表'!H28+'[1]表三一般公共预算基本支出表'!H28</f>
        <v>0</v>
      </c>
      <c r="I28" s="9">
        <f>'[2]表三一般公共预算基本支出表'!I28+'[1]表三一般公共预算基本支出表'!I28</f>
        <v>44.2</v>
      </c>
      <c r="J28" s="9"/>
      <c r="L28" s="60"/>
      <c r="M28" s="59"/>
    </row>
    <row r="29" spans="1:13" ht="21.75" customHeight="1">
      <c r="A29" s="56"/>
      <c r="B29" s="51"/>
      <c r="C29" s="9"/>
      <c r="D29" s="9"/>
      <c r="E29" s="9"/>
      <c r="F29" s="57" t="s">
        <v>80</v>
      </c>
      <c r="G29" s="9" t="s">
        <v>112</v>
      </c>
      <c r="H29" s="9">
        <f>'[2]表三一般公共预算基本支出表'!H29+'[1]表三一般公共预算基本支出表'!H29</f>
        <v>0</v>
      </c>
      <c r="I29" s="9">
        <f>'[2]表三一般公共预算基本支出表'!I29+'[1]表三一般公共预算基本支出表'!I29</f>
        <v>0.24</v>
      </c>
      <c r="J29" s="9"/>
      <c r="L29" s="60"/>
      <c r="M29" s="59"/>
    </row>
    <row r="30" spans="1:13" ht="21.75" customHeight="1">
      <c r="A30" s="56"/>
      <c r="B30" s="51"/>
      <c r="C30" s="9"/>
      <c r="D30" s="9"/>
      <c r="E30" s="9"/>
      <c r="F30" s="57"/>
      <c r="G30" s="10" t="s">
        <v>113</v>
      </c>
      <c r="H30" s="9">
        <f>'[2]表三一般公共预算基本支出表'!H30+'[1]表三一般公共预算基本支出表'!H30</f>
        <v>0</v>
      </c>
      <c r="I30" s="9">
        <f>'[2]表三一般公共预算基本支出表'!I30+'[1]表三一般公共预算基本支出表'!I30</f>
        <v>10</v>
      </c>
      <c r="J30" s="9"/>
      <c r="L30" s="60"/>
      <c r="M30" s="59"/>
    </row>
    <row r="31" spans="1:10" ht="21.75" customHeight="1">
      <c r="A31" s="38"/>
      <c r="B31" s="9" t="s">
        <v>7</v>
      </c>
      <c r="C31" s="9"/>
      <c r="D31" s="9">
        <f>'[2]表三一般公共预算基本支出表'!$D$31+'[1]表三一般公共预算基本支出表'!$D$31</f>
        <v>1050.82</v>
      </c>
      <c r="E31" s="9"/>
      <c r="F31" s="9"/>
      <c r="G31" s="9"/>
      <c r="H31" s="9">
        <f>'[2]表三一般公共预算基本支出表'!H31+'[1]表三一般公共预算基本支出表'!H31</f>
        <v>956.3700000000001</v>
      </c>
      <c r="I31" s="9">
        <f>'[2]表三一般公共预算基本支出表'!I31+'[1]表三一般公共预算基本支出表'!I31</f>
        <v>110.35</v>
      </c>
      <c r="J31" s="9"/>
    </row>
  </sheetData>
  <sheetProtection/>
  <mergeCells count="27">
    <mergeCell ref="A1:J1"/>
    <mergeCell ref="A3:D3"/>
    <mergeCell ref="E3:I3"/>
    <mergeCell ref="A4:B4"/>
    <mergeCell ref="E4:F4"/>
    <mergeCell ref="B31:C31"/>
    <mergeCell ref="A7:A11"/>
    <mergeCell ref="A12:A16"/>
    <mergeCell ref="A18:A29"/>
    <mergeCell ref="B7:B11"/>
    <mergeCell ref="B12:B16"/>
    <mergeCell ref="B18:B29"/>
    <mergeCell ref="C4:C5"/>
    <mergeCell ref="C7:C11"/>
    <mergeCell ref="C12:C16"/>
    <mergeCell ref="C18:C29"/>
    <mergeCell ref="D4:D5"/>
    <mergeCell ref="D7:D11"/>
    <mergeCell ref="D12:D16"/>
    <mergeCell ref="D18:D29"/>
    <mergeCell ref="E6:E11"/>
    <mergeCell ref="E12:E16"/>
    <mergeCell ref="E18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I8" sqref="I8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3" t="s">
        <v>114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20.25" customHeight="1">
      <c r="A2" s="35"/>
      <c r="B2" s="36"/>
      <c r="C2" s="36"/>
      <c r="D2" s="36"/>
      <c r="E2" s="36"/>
      <c r="F2" s="36"/>
      <c r="G2" s="35"/>
      <c r="H2" s="36"/>
      <c r="I2" s="36"/>
      <c r="J2" s="36"/>
      <c r="K2" s="36"/>
      <c r="L2" s="36"/>
      <c r="M2" s="36"/>
      <c r="N2" s="36"/>
      <c r="O2" s="36"/>
      <c r="P2" s="36"/>
      <c r="Q2" s="32" t="s">
        <v>2</v>
      </c>
      <c r="R2" s="32"/>
    </row>
    <row r="3" spans="1:18" ht="48.75" customHeight="1">
      <c r="A3" s="37" t="s">
        <v>115</v>
      </c>
      <c r="B3" s="37"/>
      <c r="C3" s="37"/>
      <c r="D3" s="37"/>
      <c r="E3" s="37"/>
      <c r="F3" s="37"/>
      <c r="G3" s="37" t="s">
        <v>116</v>
      </c>
      <c r="H3" s="37"/>
      <c r="I3" s="37"/>
      <c r="J3" s="37"/>
      <c r="K3" s="37"/>
      <c r="L3" s="37"/>
      <c r="M3" s="37" t="s">
        <v>117</v>
      </c>
      <c r="N3" s="37"/>
      <c r="O3" s="37"/>
      <c r="P3" s="37"/>
      <c r="Q3" s="37"/>
      <c r="R3" s="37"/>
    </row>
    <row r="4" spans="1:18" ht="48.75" customHeight="1">
      <c r="A4" s="7" t="s">
        <v>7</v>
      </c>
      <c r="B4" s="5" t="s">
        <v>118</v>
      </c>
      <c r="C4" s="7" t="s">
        <v>119</v>
      </c>
      <c r="D4" s="7"/>
      <c r="E4" s="7"/>
      <c r="F4" s="5" t="s">
        <v>105</v>
      </c>
      <c r="G4" s="7" t="s">
        <v>7</v>
      </c>
      <c r="H4" s="5" t="s">
        <v>118</v>
      </c>
      <c r="I4" s="7" t="s">
        <v>119</v>
      </c>
      <c r="J4" s="7"/>
      <c r="K4" s="7"/>
      <c r="L4" s="5" t="s">
        <v>105</v>
      </c>
      <c r="M4" s="7" t="s">
        <v>7</v>
      </c>
      <c r="N4" s="5" t="s">
        <v>118</v>
      </c>
      <c r="O4" s="7" t="s">
        <v>119</v>
      </c>
      <c r="P4" s="7"/>
      <c r="Q4" s="7"/>
      <c r="R4" s="5" t="s">
        <v>105</v>
      </c>
    </row>
    <row r="5" spans="1:18" ht="52.5" customHeight="1">
      <c r="A5" s="7"/>
      <c r="B5" s="5"/>
      <c r="C5" s="5" t="s">
        <v>34</v>
      </c>
      <c r="D5" s="5" t="s">
        <v>120</v>
      </c>
      <c r="E5" s="5" t="s">
        <v>121</v>
      </c>
      <c r="F5" s="5"/>
      <c r="G5" s="7"/>
      <c r="H5" s="5"/>
      <c r="I5" s="5" t="s">
        <v>34</v>
      </c>
      <c r="J5" s="5" t="s">
        <v>120</v>
      </c>
      <c r="K5" s="5" t="s">
        <v>121</v>
      </c>
      <c r="L5" s="5"/>
      <c r="M5" s="7"/>
      <c r="N5" s="5"/>
      <c r="O5" s="5" t="s">
        <v>34</v>
      </c>
      <c r="P5" s="5" t="s">
        <v>120</v>
      </c>
      <c r="Q5" s="5" t="s">
        <v>121</v>
      </c>
      <c r="R5" s="5"/>
    </row>
    <row r="6" spans="1:18" ht="43.5" customHeight="1">
      <c r="A6" s="6">
        <f>'[2]表四一般公共预算“三公”经费支出表'!A6+'[1]表四一般公共预算“三公”经费支出表'!A6</f>
        <v>103.80000000000001</v>
      </c>
      <c r="B6" s="6">
        <f>'[2]表四一般公共预算“三公”经费支出表'!B6+'[1]表四一般公共预算“三公”经费支出表'!B6</f>
        <v>0</v>
      </c>
      <c r="C6" s="6">
        <f>'[2]表四一般公共预算“三公”经费支出表'!C6+'[1]表四一般公共预算“三公”经费支出表'!C6</f>
        <v>45.11</v>
      </c>
      <c r="D6" s="6">
        <f>'[2]表四一般公共预算“三公”经费支出表'!D6+'[1]表四一般公共预算“三公”经费支出表'!D6</f>
        <v>0</v>
      </c>
      <c r="E6" s="6">
        <f>'[2]表四一般公共预算“三公”经费支出表'!E6+'[1]表四一般公共预算“三公”经费支出表'!E6</f>
        <v>62.29</v>
      </c>
      <c r="F6" s="6">
        <f>'[2]表四一般公共预算“三公”经费支出表'!F6+'[1]表四一般公共预算“三公”经费支出表'!F6</f>
        <v>6.55</v>
      </c>
      <c r="G6" s="6">
        <f>'[2]表四一般公共预算“三公”经费支出表'!G6+'[1]表四一般公共预算“三公”经费支出表'!G6</f>
        <v>45.27</v>
      </c>
      <c r="H6" s="6">
        <f>'[2]表四一般公共预算“三公”经费支出表'!H6+'[1]表四一般公共预算“三公”经费支出表'!H6</f>
        <v>0</v>
      </c>
      <c r="I6" s="6">
        <f>'[2]表四一般公共预算“三公”经费支出表'!I6+'[1]表四一般公共预算“三公”经费支出表'!I6</f>
        <v>45.11</v>
      </c>
      <c r="J6" s="6">
        <f>'[2]表四一般公共预算“三公”经费支出表'!J6+'[1]表四一般公共预算“三公”经费支出表'!J6</f>
        <v>0</v>
      </c>
      <c r="K6" s="6">
        <f>'[2]表四一般公共预算“三公”经费支出表'!K6+'[1]表四一般公共预算“三公”经费支出表'!K6</f>
        <v>62.22</v>
      </c>
      <c r="L6" s="6">
        <f>'[2]表四一般公共预算“三公”经费支出表'!L6+'[1]表四一般公共预算“三公”经费支出表'!L6</f>
        <v>0.51</v>
      </c>
      <c r="M6" s="6">
        <f>'[2]表四一般公共预算“三公”经费支出表'!M6+'[1]表四一般公共预算“三公”经费支出表'!M6</f>
        <v>51.29</v>
      </c>
      <c r="N6" s="6">
        <f>'[2]表四一般公共预算“三公”经费支出表'!N6+'[1]表四一般公共预算“三公”经费支出表'!N6</f>
        <v>0</v>
      </c>
      <c r="O6" s="6">
        <f>'[2]表四一般公共预算“三公”经费支出表'!O6+'[1]表四一般公共预算“三公”经费支出表'!O6</f>
        <v>44.2</v>
      </c>
      <c r="P6" s="6">
        <f>'[2]表四一般公共预算“三公”经费支出表'!P6+'[1]表四一般公共预算“三公”经费支出表'!P6</f>
        <v>0</v>
      </c>
      <c r="Q6" s="6">
        <f>'[2]表四一般公共预算“三公”经费支出表'!Q6+'[1]表四一般公共预算“三公”经费支出表'!Q6</f>
        <v>44.2</v>
      </c>
      <c r="R6" s="6">
        <f>'[2]表四一般公共预算“三公”经费支出表'!R6+'[1]表四一般公共预算“三公”经费支出表'!R6</f>
        <v>7.09</v>
      </c>
    </row>
    <row r="7" spans="1:18" ht="43.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ht="43.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1:18" ht="43.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  <row r="10" spans="1:18" ht="43.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2" ht="20.25">
      <c r="A11" s="39" t="s">
        <v>122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2" ht="20.25">
      <c r="A12" s="34" t="s">
        <v>123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1.14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F11" sqref="F11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3" t="s">
        <v>124</v>
      </c>
      <c r="B1" s="13"/>
      <c r="C1" s="13"/>
      <c r="D1" s="13"/>
      <c r="E1" s="13"/>
      <c r="F1" s="13"/>
    </row>
    <row r="2" spans="1:6" ht="21" customHeight="1">
      <c r="A2" s="31" t="s">
        <v>125</v>
      </c>
      <c r="E2" s="32" t="s">
        <v>2</v>
      </c>
      <c r="F2" s="32"/>
    </row>
    <row r="3" spans="1:6" ht="40.5" customHeight="1">
      <c r="A3" s="33" t="s">
        <v>32</v>
      </c>
      <c r="B3" s="33" t="s">
        <v>126</v>
      </c>
      <c r="C3" s="33" t="s">
        <v>127</v>
      </c>
      <c r="D3" s="33" t="s">
        <v>128</v>
      </c>
      <c r="E3" s="33"/>
      <c r="F3" s="33"/>
    </row>
    <row r="4" spans="1:6" ht="31.5" customHeight="1">
      <c r="A4" s="33"/>
      <c r="B4" s="33"/>
      <c r="C4" s="33"/>
      <c r="D4" s="33" t="s">
        <v>7</v>
      </c>
      <c r="E4" s="33" t="s">
        <v>35</v>
      </c>
      <c r="F4" s="33" t="s">
        <v>36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20.25">
      <c r="A21" s="34" t="s">
        <v>122</v>
      </c>
      <c r="B21" s="34"/>
      <c r="C21" s="34"/>
      <c r="D21" s="34"/>
      <c r="E21" s="34"/>
      <c r="F21" s="34"/>
    </row>
    <row r="22" spans="1:6" ht="20.25">
      <c r="A22" s="34" t="s">
        <v>129</v>
      </c>
      <c r="B22" s="34"/>
      <c r="C22" s="34"/>
      <c r="D22" s="34"/>
      <c r="E22" s="34"/>
      <c r="F22" s="34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98" right="0.7" top="1.06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0">
      <selection activeCell="C22" sqref="C22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3" t="s">
        <v>130</v>
      </c>
      <c r="B1" s="13"/>
      <c r="C1" s="13"/>
      <c r="D1" s="13"/>
    </row>
    <row r="2" spans="1:4" ht="21" customHeight="1">
      <c r="A2" s="28"/>
      <c r="D2" s="29" t="s">
        <v>2</v>
      </c>
    </row>
    <row r="3" spans="1:4" ht="27.75" customHeight="1">
      <c r="A3" s="8" t="s">
        <v>3</v>
      </c>
      <c r="B3" s="8"/>
      <c r="C3" s="8" t="s">
        <v>4</v>
      </c>
      <c r="D3" s="8"/>
    </row>
    <row r="4" spans="1:4" ht="27.75" customHeight="1">
      <c r="A4" s="9" t="s">
        <v>5</v>
      </c>
      <c r="B4" s="9" t="s">
        <v>6</v>
      </c>
      <c r="C4" s="9" t="s">
        <v>5</v>
      </c>
      <c r="D4" s="9" t="s">
        <v>6</v>
      </c>
    </row>
    <row r="5" spans="1:4" ht="27.75" customHeight="1">
      <c r="A5" s="30" t="s">
        <v>131</v>
      </c>
      <c r="B5" s="9">
        <f>'[1]表六部门收支总表'!B5+'[2]表六部门收支总表'!B5</f>
        <v>2749.82</v>
      </c>
      <c r="C5" s="30" t="s">
        <v>13</v>
      </c>
      <c r="D5" s="9">
        <f>'[1]表六部门收支总表'!D5+'[2]表六部门收支总表'!D5</f>
        <v>0</v>
      </c>
    </row>
    <row r="6" spans="1:4" ht="27.75" customHeight="1">
      <c r="A6" s="30" t="s">
        <v>132</v>
      </c>
      <c r="B6" s="9">
        <f>'[1]表六部门收支总表'!B6+'[2]表六部门收支总表'!B6</f>
        <v>0</v>
      </c>
      <c r="C6" s="30" t="s">
        <v>15</v>
      </c>
      <c r="D6" s="9">
        <f>'[1]表六部门收支总表'!D6+'[2]表六部门收支总表'!D6</f>
        <v>0</v>
      </c>
    </row>
    <row r="7" spans="1:4" ht="27.75" customHeight="1">
      <c r="A7" s="30" t="s">
        <v>133</v>
      </c>
      <c r="B7" s="9">
        <f>'[1]表六部门收支总表'!B7+'[2]表六部门收支总表'!B7</f>
        <v>0</v>
      </c>
      <c r="C7" s="30" t="s">
        <v>16</v>
      </c>
      <c r="D7" s="9">
        <f>'[1]表六部门收支总表'!D7+'[2]表六部门收支总表'!D7</f>
        <v>0</v>
      </c>
    </row>
    <row r="8" spans="1:4" ht="27.75" customHeight="1">
      <c r="A8" s="30" t="s">
        <v>134</v>
      </c>
      <c r="B8" s="9">
        <f>'[1]表六部门收支总表'!B8+'[2]表六部门收支总表'!B8</f>
        <v>0</v>
      </c>
      <c r="C8" s="30" t="s">
        <v>18</v>
      </c>
      <c r="D8" s="9">
        <f>'[1]表六部门收支总表'!D8+'[2]表六部门收支总表'!D8</f>
        <v>0</v>
      </c>
    </row>
    <row r="9" spans="1:4" ht="27.75" customHeight="1">
      <c r="A9" s="30" t="s">
        <v>135</v>
      </c>
      <c r="B9" s="9">
        <f>'[1]表六部门收支总表'!B9+'[2]表六部门收支总表'!B9</f>
        <v>0</v>
      </c>
      <c r="C9" s="30" t="s">
        <v>19</v>
      </c>
      <c r="D9" s="9">
        <f>'[1]表六部门收支总表'!D9+'[2]表六部门收支总表'!D9</f>
        <v>0</v>
      </c>
    </row>
    <row r="10" spans="1:4" ht="27.75" customHeight="1">
      <c r="A10" s="9"/>
      <c r="B10" s="9"/>
      <c r="C10" s="30" t="s">
        <v>20</v>
      </c>
      <c r="D10" s="9">
        <f>'[1]表六部门收支总表'!D10+'[2]表六部门收支总表'!D10</f>
        <v>0</v>
      </c>
    </row>
    <row r="11" spans="1:4" ht="27.75" customHeight="1">
      <c r="A11" s="9"/>
      <c r="B11" s="9"/>
      <c r="C11" s="30" t="s">
        <v>21</v>
      </c>
      <c r="D11" s="9">
        <f>'[2]表六部门收支总表'!$D$11+'[1]表六部门收支总表'!$D$10</f>
        <v>0</v>
      </c>
    </row>
    <row r="12" spans="1:4" ht="27.75" customHeight="1">
      <c r="A12" s="9"/>
      <c r="B12" s="9"/>
      <c r="C12" s="30" t="s">
        <v>22</v>
      </c>
      <c r="D12" s="9">
        <f>'[2]表六部门收支总表'!$D$12+'[1]表六部门收支总表'!$D$11</f>
        <v>2670.34</v>
      </c>
    </row>
    <row r="13" spans="1:4" ht="27.75" customHeight="1">
      <c r="A13" s="9"/>
      <c r="B13" s="9"/>
      <c r="C13" s="30" t="s">
        <v>23</v>
      </c>
      <c r="D13" s="9">
        <f>'[2]表六部门收支总表'!$D$13+'[1]表六部门收支总表'!$D$12</f>
        <v>79.47999999999999</v>
      </c>
    </row>
    <row r="14" spans="1:4" ht="27.75" customHeight="1">
      <c r="A14" s="9" t="s">
        <v>136</v>
      </c>
      <c r="B14" s="9">
        <f>SUM(B5:B13)</f>
        <v>2749.82</v>
      </c>
      <c r="C14" s="9" t="s">
        <v>137</v>
      </c>
      <c r="D14" s="9">
        <f>SUM(D5:D13)</f>
        <v>2749.82</v>
      </c>
    </row>
    <row r="15" spans="1:4" ht="27.75" customHeight="1">
      <c r="A15" s="30" t="s">
        <v>138</v>
      </c>
      <c r="B15" s="9">
        <f>'[1]表六部门收支总表'!B15+'[2]表六部门收支总表'!B15</f>
        <v>0</v>
      </c>
      <c r="C15" s="9"/>
      <c r="D15" s="9">
        <f>'[1]表六部门收支总表'!D15+'[2]表六部门收支总表'!D15</f>
        <v>0</v>
      </c>
    </row>
    <row r="16" spans="1:4" ht="27.75" customHeight="1">
      <c r="A16" s="30" t="s">
        <v>139</v>
      </c>
      <c r="B16" s="9">
        <f>'[1]表六部门收支总表'!B16+'[2]表六部门收支总表'!B16</f>
        <v>0</v>
      </c>
      <c r="C16" s="30" t="s">
        <v>140</v>
      </c>
      <c r="D16" s="9">
        <f>'[1]表六部门收支总表'!D16+'[2]表六部门收支总表'!D16</f>
        <v>0</v>
      </c>
    </row>
    <row r="17" spans="1:4" ht="27.75" customHeight="1">
      <c r="A17" s="9" t="s">
        <v>25</v>
      </c>
      <c r="B17" s="9">
        <f>'[1]表六部门收支总表'!B17+'[2]表六部门收支总表'!B17</f>
        <v>2749.82</v>
      </c>
      <c r="C17" s="9" t="s">
        <v>26</v>
      </c>
      <c r="D17" s="9">
        <f>D14</f>
        <v>2749.82</v>
      </c>
    </row>
  </sheetData>
  <sheetProtection/>
  <mergeCells count="3">
    <mergeCell ref="A1:D1"/>
    <mergeCell ref="A3:B3"/>
    <mergeCell ref="C3:D3"/>
  </mergeCells>
  <printOptions/>
  <pageMargins left="1.61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9">
      <selection activeCell="E29" sqref="E29"/>
    </sheetView>
  </sheetViews>
  <sheetFormatPr defaultColWidth="9.00390625" defaultRowHeight="27.75" customHeight="1"/>
  <cols>
    <col min="2" max="2" width="31.28125" style="0" customWidth="1"/>
    <col min="3" max="3" width="7.8515625" style="0" customWidth="1"/>
    <col min="4" max="4" width="8.00390625" style="0" customWidth="1"/>
    <col min="5" max="5" width="10.57421875" style="12" customWidth="1"/>
    <col min="6" max="6" width="12.00390625" style="0" customWidth="1"/>
    <col min="7" max="7" width="7.7109375" style="0" customWidth="1"/>
    <col min="10" max="10" width="9.28125" style="0" customWidth="1"/>
    <col min="11" max="11" width="6.7109375" style="0" customWidth="1"/>
    <col min="12" max="12" width="11.421875" style="0" customWidth="1"/>
  </cols>
  <sheetData>
    <row r="1" spans="1:12" ht="22.5" customHeight="1">
      <c r="A1" s="13" t="s">
        <v>141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 customHeight="1">
      <c r="A2" s="14" t="s">
        <v>142</v>
      </c>
      <c r="K2" s="27" t="s">
        <v>2</v>
      </c>
      <c r="L2" s="27"/>
    </row>
    <row r="3" spans="1:12" ht="30.75" customHeight="1">
      <c r="A3" s="15" t="s">
        <v>143</v>
      </c>
      <c r="B3" s="15"/>
      <c r="C3" s="15" t="s">
        <v>7</v>
      </c>
      <c r="D3" s="15" t="s">
        <v>139</v>
      </c>
      <c r="E3" s="15" t="s">
        <v>144</v>
      </c>
      <c r="F3" s="15" t="s">
        <v>145</v>
      </c>
      <c r="G3" s="15" t="s">
        <v>146</v>
      </c>
      <c r="H3" s="15" t="s">
        <v>147</v>
      </c>
      <c r="I3" s="15" t="s">
        <v>148</v>
      </c>
      <c r="J3" s="15" t="s">
        <v>149</v>
      </c>
      <c r="K3" s="15" t="s">
        <v>150</v>
      </c>
      <c r="L3" s="15" t="s">
        <v>138</v>
      </c>
    </row>
    <row r="4" spans="1:12" ht="18" customHeight="1">
      <c r="A4" s="16" t="s">
        <v>32</v>
      </c>
      <c r="B4" s="17" t="s">
        <v>33</v>
      </c>
      <c r="C4" s="16"/>
      <c r="D4" s="16"/>
      <c r="E4" s="17"/>
      <c r="F4" s="16"/>
      <c r="G4" s="16"/>
      <c r="H4" s="16"/>
      <c r="I4" s="16"/>
      <c r="J4" s="16"/>
      <c r="K4" s="16"/>
      <c r="L4" s="16"/>
    </row>
    <row r="5" spans="1:12" ht="18" customHeight="1">
      <c r="A5" s="18">
        <v>208</v>
      </c>
      <c r="B5" s="18" t="s">
        <v>37</v>
      </c>
      <c r="C5" s="19">
        <f>'[2]表七部门收入总表'!$C$5+'[1]表七部门收入总表'!$C$5</f>
        <v>2670.34</v>
      </c>
      <c r="D5" s="19">
        <f>'[2]表七部门收入总表'!$C$5+'[1]表七部门收入总表'!$C$5</f>
        <v>2670.34</v>
      </c>
      <c r="E5" s="19">
        <f>'[2]表七部门收入总表'!$C$5+'[1]表七部门收入总表'!$C$5</f>
        <v>2670.34</v>
      </c>
      <c r="F5" s="16"/>
      <c r="G5" s="16"/>
      <c r="H5" s="16"/>
      <c r="I5" s="16"/>
      <c r="J5" s="16"/>
      <c r="K5" s="16"/>
      <c r="L5" s="16"/>
    </row>
    <row r="6" spans="1:12" ht="18" customHeight="1">
      <c r="A6" s="18">
        <v>20802</v>
      </c>
      <c r="B6" s="18" t="s">
        <v>38</v>
      </c>
      <c r="C6" s="19">
        <v>625.48</v>
      </c>
      <c r="D6" s="16"/>
      <c r="E6" s="19">
        <v>625.48</v>
      </c>
      <c r="F6" s="16"/>
      <c r="G6" s="16"/>
      <c r="H6" s="16"/>
      <c r="I6" s="16"/>
      <c r="J6" s="16"/>
      <c r="K6" s="16"/>
      <c r="L6" s="16"/>
    </row>
    <row r="7" spans="1:12" ht="18" customHeight="1">
      <c r="A7" s="20">
        <v>2080201</v>
      </c>
      <c r="B7" s="20" t="s">
        <v>39</v>
      </c>
      <c r="C7" s="17">
        <v>599.48</v>
      </c>
      <c r="D7" s="16"/>
      <c r="E7" s="17">
        <v>599.48</v>
      </c>
      <c r="F7" s="16"/>
      <c r="G7" s="16"/>
      <c r="H7" s="16"/>
      <c r="I7" s="16"/>
      <c r="J7" s="16"/>
      <c r="K7" s="16"/>
      <c r="L7" s="16"/>
    </row>
    <row r="8" spans="1:12" ht="18" customHeight="1">
      <c r="A8" s="20">
        <v>2080202</v>
      </c>
      <c r="B8" s="20" t="s">
        <v>40</v>
      </c>
      <c r="C8" s="17">
        <v>8</v>
      </c>
      <c r="D8" s="16"/>
      <c r="E8" s="17">
        <v>8</v>
      </c>
      <c r="F8" s="16"/>
      <c r="G8" s="16"/>
      <c r="H8" s="16"/>
      <c r="I8" s="16"/>
      <c r="J8" s="16"/>
      <c r="K8" s="16"/>
      <c r="L8" s="16"/>
    </row>
    <row r="9" spans="1:12" ht="18" customHeight="1">
      <c r="A9" s="20">
        <v>2080204</v>
      </c>
      <c r="B9" s="20" t="s">
        <v>41</v>
      </c>
      <c r="C9" s="17">
        <v>18</v>
      </c>
      <c r="D9" s="16"/>
      <c r="E9" s="17">
        <v>18</v>
      </c>
      <c r="F9" s="16"/>
      <c r="G9" s="16"/>
      <c r="H9" s="16"/>
      <c r="I9" s="16"/>
      <c r="J9" s="16"/>
      <c r="K9" s="16"/>
      <c r="L9" s="16"/>
    </row>
    <row r="10" spans="1:12" ht="18" customHeight="1">
      <c r="A10" s="18">
        <v>20808</v>
      </c>
      <c r="B10" s="18" t="s">
        <v>42</v>
      </c>
      <c r="C10" s="19">
        <v>386.2</v>
      </c>
      <c r="D10" s="16"/>
      <c r="E10" s="19">
        <v>386.2</v>
      </c>
      <c r="F10" s="16"/>
      <c r="G10" s="16"/>
      <c r="H10" s="16"/>
      <c r="I10" s="16"/>
      <c r="J10" s="16"/>
      <c r="K10" s="16"/>
      <c r="L10" s="16"/>
    </row>
    <row r="11" spans="1:12" ht="18" customHeight="1">
      <c r="A11" s="20">
        <v>2080802</v>
      </c>
      <c r="B11" s="20" t="s">
        <v>43</v>
      </c>
      <c r="C11" s="20">
        <v>50</v>
      </c>
      <c r="D11" s="16"/>
      <c r="E11" s="20">
        <v>50</v>
      </c>
      <c r="F11" s="16"/>
      <c r="G11" s="16"/>
      <c r="H11" s="16"/>
      <c r="I11" s="16"/>
      <c r="J11" s="16"/>
      <c r="K11" s="16"/>
      <c r="L11" s="16"/>
    </row>
    <row r="12" spans="1:12" ht="18" customHeight="1">
      <c r="A12" s="20">
        <v>2080805</v>
      </c>
      <c r="B12" s="20" t="s">
        <v>44</v>
      </c>
      <c r="C12" s="20">
        <v>336.2</v>
      </c>
      <c r="D12" s="16"/>
      <c r="E12" s="20">
        <v>336.2</v>
      </c>
      <c r="F12" s="16"/>
      <c r="G12" s="16"/>
      <c r="H12" s="16"/>
      <c r="I12" s="16"/>
      <c r="J12" s="16"/>
      <c r="K12" s="16"/>
      <c r="L12" s="16"/>
    </row>
    <row r="13" spans="1:12" ht="18" customHeight="1">
      <c r="A13" s="18">
        <v>20809</v>
      </c>
      <c r="B13" s="18" t="s">
        <v>45</v>
      </c>
      <c r="C13" s="19">
        <v>662</v>
      </c>
      <c r="D13" s="16"/>
      <c r="E13" s="19">
        <v>662</v>
      </c>
      <c r="F13" s="16"/>
      <c r="G13" s="16"/>
      <c r="H13" s="16"/>
      <c r="I13" s="16"/>
      <c r="J13" s="16"/>
      <c r="K13" s="16"/>
      <c r="L13" s="16"/>
    </row>
    <row r="14" spans="1:12" ht="18" customHeight="1">
      <c r="A14" s="20">
        <v>2080902</v>
      </c>
      <c r="B14" s="20" t="s">
        <v>46</v>
      </c>
      <c r="C14" s="17">
        <v>643</v>
      </c>
      <c r="D14" s="16"/>
      <c r="E14" s="17">
        <v>643</v>
      </c>
      <c r="F14" s="16"/>
      <c r="G14" s="16"/>
      <c r="H14" s="16"/>
      <c r="I14" s="16"/>
      <c r="J14" s="16"/>
      <c r="K14" s="16"/>
      <c r="L14" s="16"/>
    </row>
    <row r="15" spans="1:12" ht="18" customHeight="1">
      <c r="A15" s="20">
        <v>2080903</v>
      </c>
      <c r="B15" s="20" t="s">
        <v>47</v>
      </c>
      <c r="C15" s="17">
        <v>19</v>
      </c>
      <c r="D15" s="16"/>
      <c r="E15" s="17">
        <v>19</v>
      </c>
      <c r="F15" s="16"/>
      <c r="G15" s="16"/>
      <c r="H15" s="16"/>
      <c r="I15" s="16"/>
      <c r="J15" s="16"/>
      <c r="K15" s="16"/>
      <c r="L15" s="16"/>
    </row>
    <row r="16" spans="1:12" ht="18" customHeight="1">
      <c r="A16" s="10">
        <v>20810</v>
      </c>
      <c r="B16" s="10" t="s">
        <v>48</v>
      </c>
      <c r="C16" s="11">
        <v>859.75</v>
      </c>
      <c r="D16" s="11"/>
      <c r="E16" s="11">
        <v>859.75</v>
      </c>
      <c r="F16" s="21"/>
      <c r="G16" s="21"/>
      <c r="H16" s="21"/>
      <c r="I16" s="16"/>
      <c r="J16" s="16"/>
      <c r="K16" s="16"/>
      <c r="L16" s="16"/>
    </row>
    <row r="17" spans="1:12" ht="18" customHeight="1">
      <c r="A17" s="10">
        <v>2081001</v>
      </c>
      <c r="B17" s="10" t="s">
        <v>49</v>
      </c>
      <c r="C17" s="11">
        <v>859.75</v>
      </c>
      <c r="D17" s="11"/>
      <c r="E17" s="11">
        <v>859.75</v>
      </c>
      <c r="F17" s="21"/>
      <c r="G17" s="21"/>
      <c r="H17" s="21"/>
      <c r="I17" s="16"/>
      <c r="J17" s="16"/>
      <c r="K17" s="16"/>
      <c r="L17" s="16"/>
    </row>
    <row r="18" spans="1:12" ht="18" customHeight="1">
      <c r="A18" s="18">
        <v>20826</v>
      </c>
      <c r="B18" s="18" t="s">
        <v>50</v>
      </c>
      <c r="C18" s="19">
        <f>'[2]表七部门收入总表'!C16+'[1]表七部门收入总表'!C8</f>
        <v>128.92000000000002</v>
      </c>
      <c r="D18" s="19"/>
      <c r="E18" s="19">
        <f>'[2]表七部门收入总表'!E16+'[1]表七部门收入总表'!E8</f>
        <v>128.92000000000002</v>
      </c>
      <c r="F18" s="16"/>
      <c r="G18" s="16"/>
      <c r="H18" s="16"/>
      <c r="I18" s="16"/>
      <c r="J18" s="16"/>
      <c r="K18" s="16"/>
      <c r="L18" s="16"/>
    </row>
    <row r="19" spans="1:12" ht="18" customHeight="1">
      <c r="A19" s="20">
        <v>2082699</v>
      </c>
      <c r="B19" s="20" t="s">
        <v>51</v>
      </c>
      <c r="C19" s="19">
        <f>'[2]表七部门收入总表'!C17+'[1]表七部门收入总表'!C9</f>
        <v>128.92000000000002</v>
      </c>
      <c r="D19" s="19"/>
      <c r="E19" s="19">
        <f>'[2]表七部门收入总表'!E17+'[1]表七部门收入总表'!E9</f>
        <v>128.92000000000002</v>
      </c>
      <c r="F19" s="16"/>
      <c r="G19" s="16"/>
      <c r="H19" s="16"/>
      <c r="I19" s="16"/>
      <c r="J19" s="16"/>
      <c r="K19" s="16"/>
      <c r="L19" s="16"/>
    </row>
    <row r="20" spans="1:12" ht="18" customHeight="1">
      <c r="A20" s="18">
        <v>20827</v>
      </c>
      <c r="B20" s="18" t="s">
        <v>52</v>
      </c>
      <c r="C20" s="19">
        <f>'[2]表七部门收入总表'!C18+'[1]表七部门收入总表'!C10</f>
        <v>7.99</v>
      </c>
      <c r="D20" s="19"/>
      <c r="E20" s="19">
        <f>'[2]表七部门收入总表'!E18+'[1]表七部门收入总表'!E10</f>
        <v>7.99</v>
      </c>
      <c r="F20" s="16"/>
      <c r="G20" s="16"/>
      <c r="H20" s="16"/>
      <c r="I20" s="16"/>
      <c r="J20" s="16"/>
      <c r="K20" s="16"/>
      <c r="L20" s="16"/>
    </row>
    <row r="21" spans="1:12" ht="18" customHeight="1">
      <c r="A21" s="20">
        <v>2082701</v>
      </c>
      <c r="B21" s="20" t="s">
        <v>53</v>
      </c>
      <c r="C21" s="19">
        <f>'[2]表七部门收入总表'!C19+'[1]表七部门收入总表'!C11</f>
        <v>1.77</v>
      </c>
      <c r="D21" s="19"/>
      <c r="E21" s="19">
        <f>'[2]表七部门收入总表'!E19+'[1]表七部门收入总表'!E11</f>
        <v>1.77</v>
      </c>
      <c r="F21" s="16"/>
      <c r="G21" s="16"/>
      <c r="H21" s="16"/>
      <c r="I21" s="16"/>
      <c r="J21" s="16"/>
      <c r="K21" s="16"/>
      <c r="L21" s="16"/>
    </row>
    <row r="22" spans="1:12" ht="18" customHeight="1">
      <c r="A22" s="20">
        <v>2082702</v>
      </c>
      <c r="B22" s="20" t="s">
        <v>54</v>
      </c>
      <c r="C22" s="19">
        <f>'[2]表七部门收入总表'!C20+'[1]表七部门收入总表'!C12</f>
        <v>1.71</v>
      </c>
      <c r="D22" s="19"/>
      <c r="E22" s="19">
        <f>'[2]表七部门收入总表'!E20+'[1]表七部门收入总表'!E12</f>
        <v>1.71</v>
      </c>
      <c r="F22" s="16"/>
      <c r="G22" s="16"/>
      <c r="H22" s="16"/>
      <c r="I22" s="16"/>
      <c r="J22" s="16"/>
      <c r="K22" s="16"/>
      <c r="L22" s="16"/>
    </row>
    <row r="23" spans="1:12" ht="18" customHeight="1">
      <c r="A23" s="20">
        <v>2082703</v>
      </c>
      <c r="B23" s="20" t="s">
        <v>55</v>
      </c>
      <c r="C23" s="19">
        <f>'[2]表七部门收入总表'!C21+'[1]表七部门收入总表'!C13</f>
        <v>4.51</v>
      </c>
      <c r="D23" s="19"/>
      <c r="E23" s="19">
        <f>'[2]表七部门收入总表'!E21+'[1]表七部门收入总表'!E13</f>
        <v>4.51</v>
      </c>
      <c r="F23" s="16"/>
      <c r="G23" s="16"/>
      <c r="H23" s="16"/>
      <c r="I23" s="16"/>
      <c r="J23" s="16"/>
      <c r="K23" s="16"/>
      <c r="L23" s="16"/>
    </row>
    <row r="24" spans="1:12" ht="18" customHeight="1">
      <c r="A24" s="18">
        <v>210</v>
      </c>
      <c r="B24" s="18" t="s">
        <v>56</v>
      </c>
      <c r="C24" s="19">
        <f>'[2]表七部门收入总表'!C22+'[1]表七部门收入总表'!C14</f>
        <v>79.47999999999999</v>
      </c>
      <c r="D24" s="19"/>
      <c r="E24" s="19">
        <f>'[2]表七部门收入总表'!E22+'[1]表七部门收入总表'!E14</f>
        <v>79.47999999999999</v>
      </c>
      <c r="F24" s="16"/>
      <c r="G24" s="16"/>
      <c r="H24" s="16"/>
      <c r="I24" s="16"/>
      <c r="J24" s="16"/>
      <c r="K24" s="16"/>
      <c r="L24" s="16"/>
    </row>
    <row r="25" spans="1:12" ht="18" customHeight="1">
      <c r="A25" s="20">
        <v>21012</v>
      </c>
      <c r="B25" s="20" t="s">
        <v>57</v>
      </c>
      <c r="C25" s="19">
        <f>'[2]表七部门收入总表'!C23+'[1]表七部门收入总表'!C15</f>
        <v>56.78</v>
      </c>
      <c r="D25" s="19"/>
      <c r="E25" s="19">
        <f>'[2]表七部门收入总表'!E23+'[1]表七部门收入总表'!E15</f>
        <v>56.78</v>
      </c>
      <c r="F25" s="16"/>
      <c r="G25" s="16"/>
      <c r="H25" s="16"/>
      <c r="I25" s="16"/>
      <c r="J25" s="16"/>
      <c r="K25" s="16"/>
      <c r="L25" s="16"/>
    </row>
    <row r="26" spans="1:12" ht="18" customHeight="1">
      <c r="A26" s="20">
        <v>2101201</v>
      </c>
      <c r="B26" s="20" t="s">
        <v>58</v>
      </c>
      <c r="C26" s="19">
        <f>'[2]表七部门收入总表'!C24+'[1]表七部门收入总表'!C16</f>
        <v>56.78</v>
      </c>
      <c r="D26" s="19"/>
      <c r="E26" s="19">
        <f>'[2]表七部门收入总表'!E24+'[1]表七部门收入总表'!E16</f>
        <v>56.78</v>
      </c>
      <c r="F26" s="16"/>
      <c r="G26" s="16"/>
      <c r="H26" s="16"/>
      <c r="I26" s="16"/>
      <c r="J26" s="16"/>
      <c r="K26" s="16"/>
      <c r="L26" s="16"/>
    </row>
    <row r="27" spans="1:12" ht="18" customHeight="1">
      <c r="A27" s="18">
        <v>21014</v>
      </c>
      <c r="B27" s="18" t="s">
        <v>59</v>
      </c>
      <c r="C27" s="19">
        <f>'[2]表七部门收入总表'!$C$25</f>
        <v>22.7</v>
      </c>
      <c r="D27" s="19"/>
      <c r="E27" s="19">
        <f>'[2]表七部门收入总表'!$C$25</f>
        <v>22.7</v>
      </c>
      <c r="F27" s="16"/>
      <c r="G27" s="16"/>
      <c r="H27" s="16"/>
      <c r="I27" s="16"/>
      <c r="J27" s="16"/>
      <c r="K27" s="16"/>
      <c r="L27" s="16"/>
    </row>
    <row r="28" spans="1:12" ht="18" customHeight="1">
      <c r="A28" s="20">
        <v>2101401</v>
      </c>
      <c r="B28" s="20" t="s">
        <v>60</v>
      </c>
      <c r="C28" s="19">
        <f>'[2]表七部门收入总表'!$C$25</f>
        <v>22.7</v>
      </c>
      <c r="D28" s="19"/>
      <c r="E28" s="19">
        <f>'[2]表七部门收入总表'!$C$25</f>
        <v>22.7</v>
      </c>
      <c r="F28" s="16"/>
      <c r="G28" s="16"/>
      <c r="H28" s="16"/>
      <c r="I28" s="16"/>
      <c r="J28" s="16"/>
      <c r="K28" s="16"/>
      <c r="L28" s="16"/>
    </row>
    <row r="29" spans="1:12" ht="18" customHeight="1">
      <c r="A29" s="19" t="s">
        <v>151</v>
      </c>
      <c r="B29" s="19"/>
      <c r="C29" s="19">
        <f>'[2]表七部门收入总表'!C27+'[1]表七部门收入总表'!C17</f>
        <v>2749.82</v>
      </c>
      <c r="D29" s="19"/>
      <c r="E29" s="19">
        <f>'[2]表七部门收入总表'!E27+'[1]表七部门收入总表'!E17</f>
        <v>2749.82</v>
      </c>
      <c r="F29" s="19"/>
      <c r="G29" s="16"/>
      <c r="H29" s="16"/>
      <c r="I29" s="16"/>
      <c r="J29" s="16"/>
      <c r="K29" s="16"/>
      <c r="L29" s="16"/>
    </row>
    <row r="30" spans="1:12" ht="18" customHeight="1">
      <c r="A30" s="22" t="s">
        <v>122</v>
      </c>
      <c r="B30" s="22"/>
      <c r="C30" s="22"/>
      <c r="D30" s="22"/>
      <c r="E30" s="23"/>
      <c r="F30" s="22"/>
      <c r="G30" s="24"/>
      <c r="H30" s="24"/>
      <c r="I30" s="24"/>
      <c r="J30" s="24"/>
      <c r="K30" s="24"/>
      <c r="L30" s="24"/>
    </row>
    <row r="31" spans="1:12" ht="18" customHeight="1">
      <c r="A31" s="25" t="s">
        <v>152</v>
      </c>
      <c r="B31" s="25"/>
      <c r="C31" s="25"/>
      <c r="D31" s="25"/>
      <c r="E31" s="26"/>
      <c r="F31" s="25"/>
      <c r="G31" s="24"/>
      <c r="H31" s="24"/>
      <c r="I31" s="24"/>
      <c r="J31" s="24"/>
      <c r="K31" s="24"/>
      <c r="L31" s="24"/>
    </row>
  </sheetData>
  <sheetProtection/>
  <mergeCells count="6">
    <mergeCell ref="A1:L1"/>
    <mergeCell ref="K2:L2"/>
    <mergeCell ref="A3:B3"/>
    <mergeCell ref="A29:B29"/>
    <mergeCell ref="A30:F30"/>
    <mergeCell ref="A31:F31"/>
  </mergeCells>
  <printOptions/>
  <pageMargins left="0.7" right="0.7" top="0.36" bottom="0.36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6">
      <selection activeCell="E29" sqref="D29:E29"/>
    </sheetView>
  </sheetViews>
  <sheetFormatPr defaultColWidth="9.00390625" defaultRowHeight="15"/>
  <cols>
    <col min="1" max="1" width="12.7109375" style="0" customWidth="1"/>
    <col min="2" max="2" width="30.8515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153</v>
      </c>
      <c r="B1" s="1"/>
      <c r="C1" s="1"/>
      <c r="D1" s="1"/>
      <c r="E1" s="1"/>
      <c r="F1" s="1"/>
      <c r="G1" s="1"/>
      <c r="H1" s="1"/>
    </row>
    <row r="2" spans="1:8" ht="13.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143</v>
      </c>
      <c r="B3" s="5"/>
      <c r="C3" s="5" t="s">
        <v>7</v>
      </c>
      <c r="D3" s="5" t="s">
        <v>35</v>
      </c>
      <c r="E3" s="5" t="s">
        <v>36</v>
      </c>
      <c r="F3" s="5" t="s">
        <v>154</v>
      </c>
      <c r="G3" s="5" t="s">
        <v>155</v>
      </c>
      <c r="H3" s="5" t="s">
        <v>156</v>
      </c>
    </row>
    <row r="4" spans="1:8" ht="19.5" customHeight="1">
      <c r="A4" s="6" t="s">
        <v>32</v>
      </c>
      <c r="B4" s="7" t="s">
        <v>33</v>
      </c>
      <c r="C4" s="6"/>
      <c r="D4" s="6"/>
      <c r="E4" s="6"/>
      <c r="F4" s="6"/>
      <c r="G4" s="6"/>
      <c r="H4" s="6"/>
    </row>
    <row r="5" spans="1:8" ht="19.5" customHeight="1">
      <c r="A5" s="8">
        <v>208</v>
      </c>
      <c r="B5" s="8" t="s">
        <v>37</v>
      </c>
      <c r="C5" s="8">
        <f>'[2]表八部门支出总表'!C5+'[1]表八部门支出总表'!C5</f>
        <v>2670.34</v>
      </c>
      <c r="D5" s="8">
        <f>'[2]表八部门支出总表'!D5+'[1]表八部门支出总表'!D5</f>
        <v>989.3999999999999</v>
      </c>
      <c r="E5" s="8">
        <f>'[2]表八部门支出总表'!E5+'[1]表八部门支出总表'!E5</f>
        <v>1680.94</v>
      </c>
      <c r="F5" s="6"/>
      <c r="G5" s="6"/>
      <c r="H5" s="6"/>
    </row>
    <row r="6" spans="1:8" ht="19.5" customHeight="1">
      <c r="A6" s="8">
        <v>20802</v>
      </c>
      <c r="B6" s="8" t="s">
        <v>38</v>
      </c>
      <c r="C6" s="8">
        <v>625.48</v>
      </c>
      <c r="D6" s="8">
        <v>548.68</v>
      </c>
      <c r="E6" s="8">
        <v>76.8</v>
      </c>
      <c r="F6" s="6"/>
      <c r="G6" s="6"/>
      <c r="H6" s="6"/>
    </row>
    <row r="7" spans="1:8" ht="19.5" customHeight="1">
      <c r="A7" s="9">
        <v>2080201</v>
      </c>
      <c r="B7" s="9" t="s">
        <v>39</v>
      </c>
      <c r="C7" s="9"/>
      <c r="D7" s="9">
        <v>548.68</v>
      </c>
      <c r="E7" s="9">
        <v>50.8</v>
      </c>
      <c r="F7" s="6"/>
      <c r="G7" s="6"/>
      <c r="H7" s="6"/>
    </row>
    <row r="8" spans="1:8" ht="19.5" customHeight="1">
      <c r="A8" s="9">
        <v>2080202</v>
      </c>
      <c r="B8" s="9" t="s">
        <v>40</v>
      </c>
      <c r="C8" s="9"/>
      <c r="D8" s="9"/>
      <c r="E8" s="9">
        <v>8</v>
      </c>
      <c r="F8" s="6"/>
      <c r="G8" s="6"/>
      <c r="H8" s="6"/>
    </row>
    <row r="9" spans="1:8" ht="19.5" customHeight="1">
      <c r="A9" s="9">
        <v>2080204</v>
      </c>
      <c r="B9" s="9" t="s">
        <v>41</v>
      </c>
      <c r="C9" s="9"/>
      <c r="D9" s="9"/>
      <c r="E9" s="9">
        <v>18</v>
      </c>
      <c r="F9" s="6"/>
      <c r="G9" s="6"/>
      <c r="H9" s="6"/>
    </row>
    <row r="10" spans="1:8" ht="19.5" customHeight="1">
      <c r="A10" s="8">
        <v>20808</v>
      </c>
      <c r="B10" s="8" t="s">
        <v>42</v>
      </c>
      <c r="C10" s="8">
        <v>386.2</v>
      </c>
      <c r="D10" s="8"/>
      <c r="E10" s="8">
        <v>386.2</v>
      </c>
      <c r="F10" s="6"/>
      <c r="G10" s="6"/>
      <c r="H10" s="6"/>
    </row>
    <row r="11" spans="1:8" ht="19.5" customHeight="1">
      <c r="A11" s="9">
        <v>2080802</v>
      </c>
      <c r="B11" s="9" t="s">
        <v>43</v>
      </c>
      <c r="C11" s="9"/>
      <c r="D11" s="9"/>
      <c r="E11" s="9">
        <v>50</v>
      </c>
      <c r="F11" s="6"/>
      <c r="G11" s="6"/>
      <c r="H11" s="6"/>
    </row>
    <row r="12" spans="1:8" ht="19.5" customHeight="1">
      <c r="A12" s="9">
        <v>2080805</v>
      </c>
      <c r="B12" s="9" t="s">
        <v>44</v>
      </c>
      <c r="C12" s="9"/>
      <c r="D12" s="9"/>
      <c r="E12" s="9">
        <v>336.2</v>
      </c>
      <c r="F12" s="6"/>
      <c r="G12" s="6"/>
      <c r="H12" s="6"/>
    </row>
    <row r="13" spans="1:8" ht="19.5" customHeight="1">
      <c r="A13" s="8">
        <v>20809</v>
      </c>
      <c r="B13" s="8" t="s">
        <v>45</v>
      </c>
      <c r="C13" s="8">
        <v>662</v>
      </c>
      <c r="D13" s="8"/>
      <c r="E13" s="8">
        <v>662</v>
      </c>
      <c r="F13" s="6"/>
      <c r="G13" s="6"/>
      <c r="H13" s="6"/>
    </row>
    <row r="14" spans="1:8" ht="19.5" customHeight="1">
      <c r="A14" s="9">
        <v>2080902</v>
      </c>
      <c r="B14" s="9" t="s">
        <v>46</v>
      </c>
      <c r="C14" s="9"/>
      <c r="D14" s="9"/>
      <c r="E14" s="9">
        <v>643</v>
      </c>
      <c r="F14" s="6"/>
      <c r="G14" s="6"/>
      <c r="H14" s="6"/>
    </row>
    <row r="15" spans="1:8" ht="19.5" customHeight="1">
      <c r="A15" s="9">
        <v>2080903</v>
      </c>
      <c r="B15" s="9" t="s">
        <v>47</v>
      </c>
      <c r="C15" s="9"/>
      <c r="D15" s="9"/>
      <c r="E15" s="9">
        <v>19</v>
      </c>
      <c r="F15" s="6"/>
      <c r="G15" s="6"/>
      <c r="H15" s="6"/>
    </row>
    <row r="16" spans="1:8" ht="19.5" customHeight="1">
      <c r="A16" s="10">
        <v>20810</v>
      </c>
      <c r="B16" s="10" t="s">
        <v>48</v>
      </c>
      <c r="C16" s="11">
        <f>'[1]表八部门支出总表'!C6</f>
        <v>859.75</v>
      </c>
      <c r="D16" s="11">
        <f>'[1]表八部门支出总表'!D6</f>
        <v>303.81</v>
      </c>
      <c r="E16" s="11">
        <f>'[1]表八部门支出总表'!E6</f>
        <v>555.94</v>
      </c>
      <c r="F16" s="6"/>
      <c r="G16" s="6"/>
      <c r="H16" s="6"/>
    </row>
    <row r="17" spans="1:8" ht="19.5" customHeight="1">
      <c r="A17" s="10">
        <v>2081001</v>
      </c>
      <c r="B17" s="10" t="s">
        <v>49</v>
      </c>
      <c r="C17" s="11">
        <f>'[1]表八部门支出总表'!C7</f>
        <v>859.75</v>
      </c>
      <c r="D17" s="11">
        <f>'[1]表八部门支出总表'!D7</f>
        <v>303.81</v>
      </c>
      <c r="E17" s="11">
        <f>'[1]表八部门支出总表'!E7</f>
        <v>555.94</v>
      </c>
      <c r="F17" s="6"/>
      <c r="G17" s="6"/>
      <c r="H17" s="6"/>
    </row>
    <row r="18" spans="1:8" ht="19.5" customHeight="1">
      <c r="A18" s="8">
        <v>20826</v>
      </c>
      <c r="B18" s="8" t="s">
        <v>50</v>
      </c>
      <c r="C18" s="8">
        <f>'[2]表七部门收入总表'!C16+'[1]表八部门支出总表'!C8</f>
        <v>128.92000000000002</v>
      </c>
      <c r="D18" s="8">
        <f>'[2]表七部门收入总表'!D16+'[1]表八部门支出总表'!D8</f>
        <v>42</v>
      </c>
      <c r="E18" s="8">
        <f>'[2]表七部门收入总表'!E16+'[1]表八部门支出总表'!E8</f>
        <v>86.92</v>
      </c>
      <c r="F18" s="6"/>
      <c r="G18" s="6"/>
      <c r="H18" s="6"/>
    </row>
    <row r="19" spans="1:8" ht="19.5" customHeight="1">
      <c r="A19" s="9">
        <v>2082699</v>
      </c>
      <c r="B19" s="9" t="s">
        <v>51</v>
      </c>
      <c r="C19" s="9">
        <f>'[2]表七部门收入总表'!C17+'[1]表八部门支出总表'!C9</f>
        <v>128.92000000000002</v>
      </c>
      <c r="D19" s="9">
        <f>'[2]表七部门收入总表'!D17+'[1]表八部门支出总表'!D9</f>
        <v>42</v>
      </c>
      <c r="E19" s="9">
        <f>'[2]表七部门收入总表'!E17+'[1]表八部门支出总表'!E9</f>
        <v>86.92</v>
      </c>
      <c r="F19" s="6"/>
      <c r="G19" s="6"/>
      <c r="H19" s="6"/>
    </row>
    <row r="20" spans="1:8" ht="19.5" customHeight="1">
      <c r="A20" s="8">
        <v>20827</v>
      </c>
      <c r="B20" s="8" t="s">
        <v>52</v>
      </c>
      <c r="C20" s="8">
        <f>'[2]表七部门收入总表'!C18+'[1]表八部门支出总表'!C10</f>
        <v>7.99</v>
      </c>
      <c r="D20" s="8">
        <f>'[2]表七部门收入总表'!D18+'[1]表八部门支出总表'!D10</f>
        <v>3.28</v>
      </c>
      <c r="E20" s="8">
        <f>'[2]表七部门收入总表'!E18+'[1]表八部门支出总表'!E10</f>
        <v>4.71</v>
      </c>
      <c r="F20" s="6"/>
      <c r="G20" s="6"/>
      <c r="H20" s="6"/>
    </row>
    <row r="21" spans="1:8" ht="19.5" customHeight="1">
      <c r="A21" s="9">
        <v>2082701</v>
      </c>
      <c r="B21" s="9" t="s">
        <v>53</v>
      </c>
      <c r="C21" s="9">
        <f>'[2]表七部门收入总表'!C19+'[1]表八部门支出总表'!C11</f>
        <v>1.77</v>
      </c>
      <c r="D21" s="9">
        <f>'[2]表七部门收入总表'!D19+'[1]表八部门支出总表'!D11</f>
        <v>0.97</v>
      </c>
      <c r="E21" s="9">
        <f>'[2]表七部门收入总表'!E19+'[1]表八部门支出总表'!E11</f>
        <v>0.8</v>
      </c>
      <c r="F21" s="6"/>
      <c r="G21" s="6"/>
      <c r="H21" s="6"/>
    </row>
    <row r="22" spans="1:8" ht="19.5" customHeight="1">
      <c r="A22" s="9">
        <v>2082702</v>
      </c>
      <c r="B22" s="9" t="s">
        <v>54</v>
      </c>
      <c r="C22" s="9">
        <f>'[2]表七部门收入总表'!C20+'[1]表八部门支出总表'!C12</f>
        <v>1.71</v>
      </c>
      <c r="D22" s="9">
        <f>'[2]表七部门收入总表'!D20+'[1]表八部门支出总表'!D12</f>
        <v>0.84</v>
      </c>
      <c r="E22" s="9">
        <f>'[2]表七部门收入总表'!E20+'[1]表八部门支出总表'!E12</f>
        <v>0.87</v>
      </c>
      <c r="F22" s="6"/>
      <c r="G22" s="6"/>
      <c r="H22" s="6"/>
    </row>
    <row r="23" spans="1:8" ht="19.5" customHeight="1">
      <c r="A23" s="9">
        <v>2082703</v>
      </c>
      <c r="B23" s="9" t="s">
        <v>55</v>
      </c>
      <c r="C23" s="9">
        <f>'[2]表七部门收入总表'!C21+'[1]表八部门支出总表'!C13</f>
        <v>4.51</v>
      </c>
      <c r="D23" s="9">
        <f>'[2]表七部门收入总表'!D21+'[1]表八部门支出总表'!D13</f>
        <v>1.47</v>
      </c>
      <c r="E23" s="9">
        <f>'[2]表七部门收入总表'!E21+'[1]表八部门支出总表'!E13</f>
        <v>3.04</v>
      </c>
      <c r="F23" s="6"/>
      <c r="G23" s="6"/>
      <c r="H23" s="6"/>
    </row>
    <row r="24" spans="1:8" ht="19.5" customHeight="1">
      <c r="A24" s="8">
        <v>210</v>
      </c>
      <c r="B24" s="8" t="s">
        <v>56</v>
      </c>
      <c r="C24" s="8">
        <f>'[2]表七部门收入总表'!C22+'[1]表八部门支出总表'!C14</f>
        <v>79.47999999999999</v>
      </c>
      <c r="D24" s="8">
        <f>'[2]表七部门收入总表'!D22+'[1]表八部门支出总表'!D14</f>
        <v>17.08</v>
      </c>
      <c r="E24" s="8">
        <f>'[2]表七部门收入总表'!E22+'[1]表八部门支出总表'!E14</f>
        <v>62.4</v>
      </c>
      <c r="F24" s="6"/>
      <c r="G24" s="6"/>
      <c r="H24" s="6"/>
    </row>
    <row r="25" spans="1:8" ht="19.5" customHeight="1">
      <c r="A25" s="9">
        <v>21012</v>
      </c>
      <c r="B25" s="9" t="s">
        <v>57</v>
      </c>
      <c r="C25" s="9">
        <f>'[2]表七部门收入总表'!C23+'[1]表八部门支出总表'!C15</f>
        <v>56.78</v>
      </c>
      <c r="D25" s="9">
        <f>'[2]表七部门收入总表'!D23+'[1]表八部门支出总表'!D15</f>
        <v>17.08</v>
      </c>
      <c r="E25" s="9">
        <f>'[2]表七部门收入总表'!E23+'[1]表八部门支出总表'!E15</f>
        <v>39.7</v>
      </c>
      <c r="F25" s="6"/>
      <c r="G25" s="6"/>
      <c r="H25" s="6"/>
    </row>
    <row r="26" spans="1:8" ht="19.5" customHeight="1">
      <c r="A26" s="9">
        <v>2101201</v>
      </c>
      <c r="B26" s="9" t="s">
        <v>58</v>
      </c>
      <c r="C26" s="9">
        <f>'[2]表七部门收入总表'!C24+'[1]表八部门支出总表'!C16</f>
        <v>56.78</v>
      </c>
      <c r="D26" s="9">
        <f>'[2]表七部门收入总表'!D24+'[1]表八部门支出总表'!D16</f>
        <v>17.08</v>
      </c>
      <c r="E26" s="9">
        <f>'[2]表七部门收入总表'!E24+'[1]表八部门支出总表'!E16</f>
        <v>39.7</v>
      </c>
      <c r="F26" s="6"/>
      <c r="G26" s="6"/>
      <c r="H26" s="6"/>
    </row>
    <row r="27" spans="1:8" ht="19.5" customHeight="1">
      <c r="A27" s="8">
        <v>21014</v>
      </c>
      <c r="B27" s="8" t="s">
        <v>59</v>
      </c>
      <c r="C27" s="8"/>
      <c r="D27" s="8"/>
      <c r="E27" s="8">
        <v>22.7</v>
      </c>
      <c r="F27" s="6"/>
      <c r="G27" s="6"/>
      <c r="H27" s="6"/>
    </row>
    <row r="28" spans="1:8" ht="19.5" customHeight="1">
      <c r="A28" s="9">
        <v>2101401</v>
      </c>
      <c r="B28" s="9" t="s">
        <v>60</v>
      </c>
      <c r="C28" s="9"/>
      <c r="D28" s="9"/>
      <c r="E28" s="9">
        <v>22.7</v>
      </c>
      <c r="F28" s="6"/>
      <c r="G28" s="6"/>
      <c r="H28" s="6"/>
    </row>
    <row r="29" spans="1:8" ht="19.5" customHeight="1">
      <c r="A29" s="7" t="s">
        <v>151</v>
      </c>
      <c r="B29" s="7"/>
      <c r="C29" s="8">
        <f>C5+C24</f>
        <v>2749.82</v>
      </c>
      <c r="D29" s="8">
        <f>D5+D24</f>
        <v>1006.4799999999999</v>
      </c>
      <c r="E29" s="8">
        <f>E5+E24</f>
        <v>1743.3400000000001</v>
      </c>
      <c r="F29" s="6"/>
      <c r="G29" s="6"/>
      <c r="H29" s="6"/>
    </row>
  </sheetData>
  <sheetProtection/>
  <mergeCells count="4">
    <mergeCell ref="A1:H1"/>
    <mergeCell ref="G2:H2"/>
    <mergeCell ref="A3:B3"/>
    <mergeCell ref="A29:B29"/>
  </mergeCells>
  <printOptions/>
  <pageMargins left="0.75" right="0.31" top="0.36" bottom="0.16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简单</cp:lastModifiedBy>
  <dcterms:created xsi:type="dcterms:W3CDTF">2006-09-13T11:21:51Z</dcterms:created>
  <dcterms:modified xsi:type="dcterms:W3CDTF">2019-03-30T09:02:02Z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2052-11.1.0.8525</vt:lpwstr>
  </property>
</Properties>
</file>