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firstSheet="3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<sst xmlns="http://schemas.openxmlformats.org/spreadsheetml/2006/main" count="333" uniqueCount="170">
  <si>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</si>
  <si>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</si>
  <si>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</si>
  <si>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</si>
  <si>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</si>
  <si>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</si>
  <si>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</si>
  <si>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</si>
  <si>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</si>
  <si>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</si>
  <si>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</si>
  <si>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</si>
  <si>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</si>
  <si>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</si>
  <si>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</si>
  <si>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（二）文化旅游体育与传媒支出</t>
  </si>
  <si>
    <t>（三）社会保障和就业支出</t>
  </si>
  <si>
    <t>二、上年结转</t>
  </si>
  <si>
    <t>（四）卫生健康支出</t>
  </si>
  <si>
    <t>（五）住房保障支出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</si>
  <si>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</si>
  <si>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</si>
  <si>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</si>
  <si>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</si>
  <si>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</si>
  <si>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</si>
  <si>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</si>
  <si>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2019年预算数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</si>
  <si>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</si>
  <si>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</si>
  <si>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</si>
  <si>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</si>
  <si>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</si>
  <si>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</si>
  <si>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</si>
  <si>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 xml:space="preserve">  宣传事务</t>
  </si>
  <si>
    <t xml:space="preserve">    行政运行</t>
  </si>
  <si>
    <r>
      <t xml:space="preserve"> </t>
    </r>
    <r>
      <rPr>
        <sz val="11"/>
        <color indexed="8"/>
        <rFont val="宋体"/>
        <family val="0"/>
      </rPr>
      <t>878.17</t>
    </r>
  </si>
  <si>
    <t>一般行政管理事务</t>
  </si>
  <si>
    <t>机关服务</t>
  </si>
  <si>
    <t>事业运行</t>
  </si>
  <si>
    <t>其他宣传事务支出</t>
  </si>
  <si>
    <t>网信事务</t>
  </si>
  <si>
    <t>行政运行</t>
  </si>
  <si>
    <t>其他网信事务支出</t>
  </si>
  <si>
    <t>文化旅游体育与传媒支出</t>
  </si>
  <si>
    <t>文化和旅游</t>
  </si>
  <si>
    <t>文化和旅游市场管理</t>
  </si>
  <si>
    <t>新闻出版广播影视</t>
  </si>
  <si>
    <t>新闻通讯</t>
  </si>
  <si>
    <t>出版发行</t>
  </si>
  <si>
    <t>2070699</t>
  </si>
  <si>
    <t>其他新闻出版广播影视支出</t>
  </si>
  <si>
    <t>社会保障和就业支出</t>
  </si>
  <si>
    <t>财政对基本养老保险基金的补助</t>
  </si>
  <si>
    <t>财政对其他基本养老保险基金的补助</t>
  </si>
  <si>
    <t>财政对其他社会保险基金的补助</t>
  </si>
  <si>
    <t>财政对失业保险基金的补助</t>
  </si>
  <si>
    <t>财政对工业保险基金的补助</t>
  </si>
  <si>
    <t>财政对生育保险基金的补助</t>
  </si>
  <si>
    <t>卫生健康支出</t>
  </si>
  <si>
    <t>行政事业单位医疗</t>
  </si>
  <si>
    <t>公务员医疗补助</t>
  </si>
  <si>
    <t>财政对基本医疗保险基金的补助</t>
  </si>
  <si>
    <t>财政对职工基本医疗保险基金的补助</t>
  </si>
  <si>
    <t>住房保障支出</t>
  </si>
  <si>
    <t>住房改革支出</t>
  </si>
  <si>
    <t>住房公积金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</si>
  <si>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</si>
  <si>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一般公共预算基本支出表</t>
  </si>
  <si>
    <t>政府预算经济分类</t>
  </si>
  <si>
    <t>部门预算经济分类</t>
  </si>
  <si>
    <t>人员经费</t>
  </si>
  <si>
    <t>公用经费</t>
  </si>
  <si>
    <t>类</t>
  </si>
  <si>
    <t>款</t>
  </si>
  <si>
    <t>501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</si>
  <si>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</si>
  <si>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</si>
  <si>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</si>
  <si>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</si>
  <si>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</si>
  <si>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</si>
  <si>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</si>
  <si>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</si>
  <si>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</si>
  <si>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</si>
  <si>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</si>
  <si>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</si>
  <si>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</si>
  <si>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</si>
  <si>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</si>
  <si>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</si>
  <si>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其他社会保障缴费</t>
  </si>
  <si>
    <t>99</t>
  </si>
  <si>
    <t>其他工资福利支出</t>
  </si>
  <si>
    <t>502</t>
  </si>
  <si>
    <t>机关商品和服务支出</t>
  </si>
  <si>
    <t>商品和服务支出</t>
  </si>
  <si>
    <t>办公经费</t>
  </si>
  <si>
    <t>办公费</t>
  </si>
  <si>
    <t>公务接待费</t>
  </si>
  <si>
    <t>印刷费</t>
  </si>
  <si>
    <t>公务用车运维费</t>
  </si>
  <si>
    <t>水电费</t>
  </si>
  <si>
    <t>04</t>
  </si>
  <si>
    <t>维修（护）费</t>
  </si>
  <si>
    <t>邮电费</t>
  </si>
  <si>
    <t>其他商品和服务支出</t>
  </si>
  <si>
    <t>05</t>
  </si>
  <si>
    <t>取暖费</t>
  </si>
  <si>
    <t>06</t>
  </si>
  <si>
    <t>差旅费</t>
  </si>
  <si>
    <t>07</t>
  </si>
  <si>
    <t>09</t>
  </si>
  <si>
    <t>工会经费</t>
  </si>
  <si>
    <t>福利费</t>
  </si>
  <si>
    <t>12</t>
  </si>
  <si>
    <t>电梯运维费</t>
  </si>
  <si>
    <t>509</t>
  </si>
  <si>
    <t>对个人和家庭补助</t>
  </si>
  <si>
    <t>其他对个人和家庭的补助支出</t>
  </si>
  <si>
    <t>一般公共预算“三公”经费支出表</t>
  </si>
  <si>
    <t xml:space="preserve"> 2018年预算数</t>
  </si>
  <si>
    <t xml:space="preserve"> 2018年预算执行数</t>
  </si>
  <si>
    <t xml:space="preserve"> 2019年预算数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</si>
  <si>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</si>
  <si>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</si>
  <si>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</si>
  <si>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</si>
  <si>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</si>
  <si>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</si>
  <si>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</si>
  <si>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>我单位无政府性基金</t>
  </si>
  <si>
    <t>科目名称　</t>
  </si>
  <si>
    <t>单位代码　</t>
  </si>
  <si>
    <t>本年政府性基金预算财政拨款支出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</si>
  <si>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</si>
  <si>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</si>
  <si>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</si>
  <si>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一、一般公共服务支出</t>
  </si>
  <si>
    <t>二、政府性基金预算拨款收入</t>
  </si>
  <si>
    <t>二、文化旅游体育与传媒支出</t>
  </si>
  <si>
    <t>三、事业收入</t>
  </si>
  <si>
    <t>三、社会保障和就业支出</t>
  </si>
  <si>
    <t>四、事业单位经营收入</t>
  </si>
  <si>
    <t>四、卫生健康支出</t>
  </si>
  <si>
    <t>五、其他收入</t>
  </si>
  <si>
    <t>五、住房保障支出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</si>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</sst>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#,##0.00##"/>
    <numFmt numFmtId="177" formatCode="0.00_ "/>
  </numFmts>
  <fonts count="36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Arial"/>
      <family val="2"/>
    </font>
    <font>
      <sz val="10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6"/>
      <color indexed="8"/>
      <name val="仿宋"/>
      <family val="3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9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9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34" fillId="3" borderId="0" applyNumberFormat="0" applyBorder="0" applyAlignment="0" applyProtection="0"/>
    <xf numFmtId="0" fontId="27" fillId="4" borderId="1" applyNumberFormat="0" applyAlignment="0" applyProtection="0"/>
    <xf numFmtId="41" fontId="0" fillId="0" borderId="0" applyFont="0" applyFill="0" applyBorder="0" applyAlignment="0" applyProtection="0"/>
    <xf numFmtId="0" fontId="34" fillId="5" borderId="0" applyNumberFormat="0" applyBorder="0" applyAlignment="0" applyProtection="0"/>
    <xf numFmtId="0" fontId="16" fillId="6" borderId="0" applyNumberFormat="0" applyBorder="0" applyAlignment="0" applyProtection="0"/>
    <xf numFmtId="43" fontId="0" fillId="0" borderId="0" applyFont="0" applyFill="0" applyBorder="0" applyAlignment="0" applyProtection="0"/>
    <xf numFmtId="0" fontId="35" fillId="7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35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2" fillId="0" borderId="4" applyNumberFormat="0" applyFill="0" applyAlignment="0" applyProtection="0"/>
    <xf numFmtId="0" fontId="35" fillId="13" borderId="0" applyNumberFormat="0" applyBorder="0" applyAlignment="0" applyProtection="0"/>
    <xf numFmtId="0" fontId="18" fillId="0" borderId="5" applyNumberFormat="0" applyFill="0" applyAlignment="0" applyProtection="0"/>
    <xf numFmtId="0" fontId="35" fillId="14" borderId="0" applyNumberFormat="0" applyBorder="0" applyAlignment="0" applyProtection="0"/>
    <xf numFmtId="0" fontId="23" fillId="15" borderId="6" applyNumberFormat="0" applyAlignment="0" applyProtection="0"/>
    <xf numFmtId="0" fontId="31" fillId="0" borderId="0">
      <alignment/>
      <protection/>
    </xf>
    <xf numFmtId="0" fontId="0" fillId="16" borderId="0" applyNumberFormat="0" applyBorder="0" applyAlignment="0" applyProtection="0"/>
    <xf numFmtId="0" fontId="28" fillId="15" borderId="1" applyNumberFormat="0" applyAlignment="0" applyProtection="0"/>
    <xf numFmtId="0" fontId="21" fillId="17" borderId="7" applyNumberFormat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2" fillId="0" borderId="8" applyNumberFormat="0" applyFill="0" applyAlignment="0" applyProtection="0"/>
    <xf numFmtId="0" fontId="5" fillId="0" borderId="9" applyNumberFormat="0" applyFill="0" applyAlignment="0" applyProtection="0"/>
    <xf numFmtId="0" fontId="31" fillId="0" borderId="0">
      <alignment/>
      <protection/>
    </xf>
    <xf numFmtId="0" fontId="0" fillId="20" borderId="0" applyNumberFormat="0" applyBorder="0" applyAlignment="0" applyProtection="0"/>
    <xf numFmtId="0" fontId="33" fillId="21" borderId="0" applyNumberFormat="0" applyBorder="0" applyAlignment="0" applyProtection="0"/>
    <xf numFmtId="0" fontId="24" fillId="22" borderId="0" applyNumberFormat="0" applyBorder="0" applyAlignment="0" applyProtection="0"/>
    <xf numFmtId="0" fontId="26" fillId="23" borderId="0" applyNumberFormat="0" applyBorder="0" applyAlignment="0" applyProtection="0"/>
    <xf numFmtId="0" fontId="2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2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24" fillId="10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0" fillId="36" borderId="0" applyNumberFormat="0" applyBorder="0" applyAlignment="0" applyProtection="0"/>
    <xf numFmtId="0" fontId="35" fillId="37" borderId="0" applyNumberFormat="0" applyBorder="0" applyAlignment="0" applyProtection="0"/>
    <xf numFmtId="0" fontId="34" fillId="38" borderId="0" applyNumberFormat="0" applyBorder="0" applyAlignment="0" applyProtection="0"/>
    <xf numFmtId="0" fontId="0" fillId="6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4" fillId="41" borderId="0" applyNumberFormat="0" applyBorder="0" applyAlignment="0" applyProtection="0"/>
    <xf numFmtId="0" fontId="0" fillId="21" borderId="0" applyNumberFormat="0" applyBorder="0" applyAlignment="0" applyProtection="0"/>
    <xf numFmtId="0" fontId="35" fillId="42" borderId="0" applyNumberFormat="0" applyBorder="0" applyAlignment="0" applyProtection="0"/>
    <xf numFmtId="0" fontId="0" fillId="16" borderId="0" applyNumberFormat="0" applyBorder="0" applyAlignment="0" applyProtection="0"/>
    <xf numFmtId="0" fontId="24" fillId="43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" borderId="0" applyNumberFormat="0" applyBorder="0" applyAlignment="0" applyProtection="0"/>
    <xf numFmtId="0" fontId="0" fillId="44" borderId="0" applyNumberFormat="0" applyBorder="0" applyAlignment="0" applyProtection="0"/>
    <xf numFmtId="0" fontId="24" fillId="22" borderId="0" applyNumberFormat="0" applyBorder="0" applyAlignment="0" applyProtection="0"/>
    <xf numFmtId="0" fontId="24" fillId="45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4" fillId="46" borderId="0" applyNumberFormat="0" applyBorder="0" applyAlignment="0" applyProtection="0"/>
    <xf numFmtId="0" fontId="24" fillId="24" borderId="0" applyNumberFormat="0" applyBorder="0" applyAlignment="0" applyProtection="0"/>
    <xf numFmtId="0" fontId="24" fillId="47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76" fontId="1" fillId="48" borderId="12" xfId="86" applyNumberFormat="1" applyFont="1" applyFill="1" applyBorder="1" applyAlignment="1">
      <alignment horizontal="center" vertical="center"/>
      <protection/>
    </xf>
    <xf numFmtId="176" fontId="1" fillId="48" borderId="12" xfId="87" applyNumberFormat="1" applyFont="1" applyFill="1" applyBorder="1" applyAlignment="1">
      <alignment horizontal="center" vertical="center"/>
      <protection/>
    </xf>
    <xf numFmtId="0" fontId="5" fillId="0" borderId="12" xfId="0" applyFont="1" applyBorder="1" applyAlignment="1">
      <alignment horizontal="center" vertical="center" wrapText="1"/>
    </xf>
    <xf numFmtId="176" fontId="1" fillId="48" borderId="12" xfId="89" applyNumberFormat="1" applyFont="1" applyFill="1" applyBorder="1" applyAlignment="1">
      <alignment horizontal="center" vertical="center"/>
      <protection/>
    </xf>
    <xf numFmtId="0" fontId="3" fillId="0" borderId="13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176" fontId="1" fillId="48" borderId="12" xfId="90" applyNumberFormat="1" applyFont="1" applyFill="1" applyBorder="1" applyAlignment="1">
      <alignment horizontal="center" vertical="center"/>
      <protection/>
    </xf>
    <xf numFmtId="176" fontId="1" fillId="48" borderId="12" xfId="43" applyNumberFormat="1" applyFont="1" applyFill="1" applyBorder="1" applyAlignment="1">
      <alignment horizontal="center" vertical="center"/>
      <protection/>
    </xf>
    <xf numFmtId="49" fontId="7" fillId="48" borderId="12" xfId="51" applyNumberFormat="1" applyFont="1" applyFill="1" applyBorder="1" applyAlignment="1">
      <alignment horizontal="center" vertical="center"/>
      <protection/>
    </xf>
    <xf numFmtId="177" fontId="0" fillId="0" borderId="11" xfId="0" applyNumberFormat="1" applyFont="1" applyBorder="1" applyAlignment="1">
      <alignment horizontal="center" vertical="center" wrapText="1"/>
    </xf>
    <xf numFmtId="176" fontId="1" fillId="48" borderId="12" xfId="88" applyNumberFormat="1" applyFont="1" applyFill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4" fillId="0" borderId="11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3" fillId="0" borderId="11" xfId="0" applyFont="1" applyBorder="1" applyAlignment="1">
      <alignment horizontal="justify"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4" fontId="3" fillId="0" borderId="11" xfId="0" applyNumberFormat="1" applyFont="1" applyBorder="1" applyAlignment="1">
      <alignment horizontal="left" vertical="center"/>
    </xf>
    <xf numFmtId="3" fontId="3" fillId="0" borderId="11" xfId="0" applyNumberFormat="1" applyFont="1" applyBorder="1" applyAlignment="1">
      <alignment horizontal="left" vertical="center"/>
    </xf>
    <xf numFmtId="0" fontId="9" fillId="0" borderId="14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4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4" fillId="0" borderId="1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11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right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</cellXfs>
  <cellStyles count="80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常规_表二一般公共预算支出表_10" xfId="43"/>
    <cellStyle name="40% - 着色 4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常规_表二一般公共预算支出表_11" xfId="51"/>
    <cellStyle name="40% - 着色 5" xfId="52"/>
    <cellStyle name="好" xfId="53"/>
    <cellStyle name="着色 5" xfId="54"/>
    <cellStyle name="适中" xfId="55"/>
    <cellStyle name="60% - 着色 4" xfId="56"/>
    <cellStyle name="20% - 强调文字颜色 5" xfId="57"/>
    <cellStyle name="强调文字颜色 1" xfId="58"/>
    <cellStyle name="20% - 强调文字颜色 1" xfId="59"/>
    <cellStyle name="40% - 强调文字颜色 1" xfId="60"/>
    <cellStyle name="60% - 着色 1" xfId="61"/>
    <cellStyle name="20% - 强调文字颜色 2" xfId="62"/>
    <cellStyle name="40% - 强调文字颜色 2" xfId="63"/>
    <cellStyle name="强调文字颜色 3" xfId="64"/>
    <cellStyle name="强调文字颜色 4" xfId="65"/>
    <cellStyle name="60% - 着色 3" xfId="66"/>
    <cellStyle name="20% - 强调文字颜色 4" xfId="67"/>
    <cellStyle name="40% - 强调文字颜色 4" xfId="68"/>
    <cellStyle name="20% - 着色 1" xfId="69"/>
    <cellStyle name="强调文字颜色 5" xfId="70"/>
    <cellStyle name="40% - 强调文字颜色 5" xfId="71"/>
    <cellStyle name="20% - 着色 2" xfId="72"/>
    <cellStyle name="60% - 强调文字颜色 5" xfId="73"/>
    <cellStyle name="强调文字颜色 6" xfId="74"/>
    <cellStyle name="40% - 强调文字颜色 6" xfId="75"/>
    <cellStyle name="20% - 着色 3" xfId="76"/>
    <cellStyle name="60% - 强调文字颜色 6" xfId="77"/>
    <cellStyle name="20% - 着色 4" xfId="78"/>
    <cellStyle name="着色 2" xfId="79"/>
    <cellStyle name="20% - 着色 6" xfId="80"/>
    <cellStyle name="40% - 着色 1" xfId="81"/>
    <cellStyle name="40% - 着色 2" xfId="82"/>
    <cellStyle name="40% - 着色 6" xfId="83"/>
    <cellStyle name="60% - 着色 5" xfId="84"/>
    <cellStyle name="60% - 着色 6" xfId="85"/>
    <cellStyle name="常规_表二一般公共预算支出表" xfId="86"/>
    <cellStyle name="常规_表二一般公共预算支出表_1" xfId="87"/>
    <cellStyle name="常规_表二一般公共预算支出表_13" xfId="88"/>
    <cellStyle name="常规_表二一般公共预算支出表_4" xfId="89"/>
    <cellStyle name="常规_表二一般公共预算支出表_9" xfId="90"/>
    <cellStyle name="着色 3" xfId="91"/>
    <cellStyle name="着色 4" xfId="92"/>
    <cellStyle name="着色 6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3">
      <selection activeCell="C6" sqref="C6:C10"/>
    </sheetView>
  </sheetViews>
  <sheetFormatPr defaultColWidth="9.00390625" defaultRowHeight="13.5"/>
  <cols>
    <col min="1" max="1" width="25.50390625" style="0" customWidth="1"/>
    <col min="2" max="2" width="20.125" style="0" customWidth="1"/>
    <col min="3" max="3" width="27.50390625" style="0" customWidth="1"/>
    <col min="4" max="4" width="16.375" style="0" customWidth="1"/>
    <col min="5" max="5" width="20.875" style="0" customWidth="1"/>
    <col min="6" max="6" width="23.75390625" style="0" customWidth="1"/>
  </cols>
  <sheetData>
    <row r="1" spans="1:6" ht="38.25" customHeight="1">
      <c r="A1" s="73" t="s">
        <v>0</v>
      </c>
      <c r="B1" s="73"/>
      <c r="C1" s="73"/>
      <c r="D1" s="73"/>
      <c r="E1" s="73"/>
      <c r="F1" s="73"/>
    </row>
    <row r="2" spans="1:6" ht="19.5">
      <c r="A2" s="74" t="s">
        <v>1</v>
      </c>
      <c r="B2" s="75"/>
      <c r="C2" s="75"/>
      <c r="D2" s="75"/>
      <c r="E2" s="76" t="s">
        <v>2</v>
      </c>
      <c r="F2" s="76"/>
    </row>
    <row r="3" spans="1:6" ht="29.25" customHeight="1">
      <c r="A3" s="77" t="s">
        <v>3</v>
      </c>
      <c r="B3" s="78"/>
      <c r="C3" s="77" t="s">
        <v>4</v>
      </c>
      <c r="D3" s="79"/>
      <c r="E3" s="79"/>
      <c r="F3" s="78"/>
    </row>
    <row r="4" spans="1:6" ht="24.75" customHeight="1">
      <c r="A4" s="8" t="s">
        <v>5</v>
      </c>
      <c r="B4" s="8" t="s">
        <v>6</v>
      </c>
      <c r="C4" s="8" t="s">
        <v>5</v>
      </c>
      <c r="D4" s="8" t="s">
        <v>7</v>
      </c>
      <c r="E4" s="80" t="s">
        <v>8</v>
      </c>
      <c r="F4" s="80" t="s">
        <v>9</v>
      </c>
    </row>
    <row r="5" spans="1:6" ht="33.75" customHeight="1">
      <c r="A5" s="32" t="s">
        <v>10</v>
      </c>
      <c r="B5" s="5">
        <v>2086.04</v>
      </c>
      <c r="C5" s="5" t="s">
        <v>11</v>
      </c>
      <c r="D5" s="5">
        <f>SUM(D6:D10)</f>
        <v>2086.04</v>
      </c>
      <c r="E5" s="5">
        <f>SUM(E6:E10)</f>
        <v>2086.04</v>
      </c>
      <c r="F5" s="5"/>
    </row>
    <row r="6" spans="1:6" ht="33.75" customHeight="1">
      <c r="A6" s="33" t="s">
        <v>12</v>
      </c>
      <c r="B6" s="11">
        <v>2086.04</v>
      </c>
      <c r="C6" s="33" t="s">
        <v>13</v>
      </c>
      <c r="D6" s="5">
        <v>1581.24</v>
      </c>
      <c r="E6" s="5">
        <v>1581.24</v>
      </c>
      <c r="F6" s="5"/>
    </row>
    <row r="7" spans="1:6" ht="33.75" customHeight="1">
      <c r="A7" s="33" t="s">
        <v>14</v>
      </c>
      <c r="B7" s="11"/>
      <c r="C7" s="34" t="s">
        <v>15</v>
      </c>
      <c r="D7" s="5">
        <v>146</v>
      </c>
      <c r="E7" s="5">
        <v>146</v>
      </c>
      <c r="F7" s="5"/>
    </row>
    <row r="8" spans="1:6" ht="33.75" customHeight="1">
      <c r="A8" s="33"/>
      <c r="B8" s="11"/>
      <c r="C8" s="33" t="s">
        <v>16</v>
      </c>
      <c r="D8" s="5">
        <v>176.58</v>
      </c>
      <c r="E8" s="5">
        <v>176.58</v>
      </c>
      <c r="F8" s="5"/>
    </row>
    <row r="9" spans="1:6" ht="33.75" customHeight="1">
      <c r="A9" s="33" t="s">
        <v>17</v>
      </c>
      <c r="B9" s="11"/>
      <c r="C9" s="33" t="s">
        <v>18</v>
      </c>
      <c r="D9" s="5">
        <v>83.64</v>
      </c>
      <c r="E9" s="5">
        <v>83.64</v>
      </c>
      <c r="F9" s="5"/>
    </row>
    <row r="10" spans="1:6" ht="33.75" customHeight="1">
      <c r="A10" s="33" t="s">
        <v>12</v>
      </c>
      <c r="B10" s="11"/>
      <c r="C10" s="33" t="s">
        <v>19</v>
      </c>
      <c r="D10" s="5">
        <v>98.58</v>
      </c>
      <c r="E10" s="5">
        <v>98.58</v>
      </c>
      <c r="F10" s="5"/>
    </row>
    <row r="11" spans="1:6" ht="33.75" customHeight="1">
      <c r="A11" s="33" t="s">
        <v>14</v>
      </c>
      <c r="B11" s="11"/>
      <c r="C11" s="33" t="s">
        <v>20</v>
      </c>
      <c r="D11" s="5"/>
      <c r="E11" s="5"/>
      <c r="F11" s="5"/>
    </row>
    <row r="12" spans="1:6" ht="33.75" customHeight="1">
      <c r="A12" s="11"/>
      <c r="B12" s="11"/>
      <c r="C12" s="33"/>
      <c r="D12" s="5"/>
      <c r="E12" s="5"/>
      <c r="F12" s="5"/>
    </row>
    <row r="13" spans="1:6" ht="33.75" customHeight="1">
      <c r="A13" s="11"/>
      <c r="B13" s="11"/>
      <c r="C13" s="33" t="s">
        <v>21</v>
      </c>
      <c r="D13" s="5"/>
      <c r="E13" s="5"/>
      <c r="F13" s="5"/>
    </row>
    <row r="14" spans="1:6" ht="33.75" customHeight="1">
      <c r="A14" s="11"/>
      <c r="B14" s="11"/>
      <c r="C14" s="11"/>
      <c r="D14" s="5"/>
      <c r="E14" s="5"/>
      <c r="F14" s="5"/>
    </row>
    <row r="15" spans="1:6" ht="33.75" customHeight="1">
      <c r="A15" s="11" t="s">
        <v>22</v>
      </c>
      <c r="B15" s="11">
        <v>2086.04</v>
      </c>
      <c r="C15" s="11" t="s">
        <v>23</v>
      </c>
      <c r="D15" s="11">
        <v>2086.04</v>
      </c>
      <c r="E15" s="11">
        <v>2086.04</v>
      </c>
      <c r="F15" s="5"/>
    </row>
    <row r="16" ht="24">
      <c r="A16" s="24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31">
      <selection activeCell="A5" sqref="A5:E37"/>
    </sheetView>
  </sheetViews>
  <sheetFormatPr defaultColWidth="9.00390625" defaultRowHeight="13.5"/>
  <cols>
    <col min="1" max="1" width="19.75390625" style="0" customWidth="1"/>
    <col min="2" max="2" width="15.50390625" style="0" customWidth="1"/>
    <col min="3" max="3" width="14.00390625" style="0" customWidth="1"/>
    <col min="4" max="4" width="13.625" style="0" customWidth="1"/>
    <col min="5" max="5" width="12.375" style="0" customWidth="1"/>
    <col min="6" max="6" width="12.00390625" style="0" customWidth="1"/>
  </cols>
  <sheetData>
    <row r="1" spans="1:6" ht="36" customHeight="1">
      <c r="A1" s="69"/>
      <c r="B1" s="3"/>
      <c r="C1" s="1" t="s">
        <v>24</v>
      </c>
      <c r="D1" s="3"/>
      <c r="E1" s="3"/>
      <c r="F1" s="3"/>
    </row>
    <row r="2" spans="1:6" ht="16.5" customHeight="1">
      <c r="A2" s="70" t="s">
        <v>25</v>
      </c>
      <c r="B2" s="4"/>
      <c r="C2" s="4"/>
      <c r="D2" s="4"/>
      <c r="E2" s="4"/>
      <c r="F2" s="4"/>
    </row>
    <row r="3" spans="1:6" ht="45" customHeight="1">
      <c r="A3" s="5" t="s">
        <v>26</v>
      </c>
      <c r="B3" s="5"/>
      <c r="C3" s="5" t="s">
        <v>27</v>
      </c>
      <c r="D3" s="5"/>
      <c r="E3" s="5"/>
      <c r="F3" s="5" t="s">
        <v>28</v>
      </c>
    </row>
    <row r="4" spans="1:6" ht="45" customHeight="1">
      <c r="A4" s="5" t="s">
        <v>29</v>
      </c>
      <c r="B4" s="5" t="s">
        <v>30</v>
      </c>
      <c r="C4" s="5" t="s">
        <v>31</v>
      </c>
      <c r="D4" s="5" t="s">
        <v>32</v>
      </c>
      <c r="E4" s="5" t="s">
        <v>33</v>
      </c>
      <c r="F4" s="5"/>
    </row>
    <row r="5" spans="1:6" ht="45" customHeight="1">
      <c r="A5" s="8">
        <v>201</v>
      </c>
      <c r="B5" s="8" t="s">
        <v>34</v>
      </c>
      <c r="C5" s="8">
        <f>C6+C12</f>
        <v>1581.2399999999998</v>
      </c>
      <c r="D5" s="8">
        <f>D6+D12</f>
        <v>1081.09</v>
      </c>
      <c r="E5" s="8">
        <f>E6+E12</f>
        <v>500.15</v>
      </c>
      <c r="F5" s="5"/>
    </row>
    <row r="6" spans="1:6" ht="45" customHeight="1">
      <c r="A6" s="8">
        <v>20133</v>
      </c>
      <c r="B6" s="8" t="s">
        <v>35</v>
      </c>
      <c r="C6" s="9">
        <f>D6+E6</f>
        <v>1308.32</v>
      </c>
      <c r="D6" s="9">
        <f>SUM(D7)</f>
        <v>878.17</v>
      </c>
      <c r="E6" s="9">
        <f>SUM(E7:E11)</f>
        <v>430.15</v>
      </c>
      <c r="F6" s="11"/>
    </row>
    <row r="7" spans="1:6" ht="45" customHeight="1">
      <c r="A7" s="5">
        <v>2013301</v>
      </c>
      <c r="B7" s="5" t="s">
        <v>36</v>
      </c>
      <c r="C7" s="10" t="s">
        <v>37</v>
      </c>
      <c r="D7" s="11">
        <v>878.17</v>
      </c>
      <c r="E7" s="11"/>
      <c r="F7" s="11"/>
    </row>
    <row r="8" spans="1:6" ht="45" customHeight="1">
      <c r="A8" s="5">
        <v>2013302</v>
      </c>
      <c r="B8" s="5" t="s">
        <v>38</v>
      </c>
      <c r="C8" s="11">
        <f aca="true" t="shared" si="0" ref="C7:C15">D8+E8</f>
        <v>13.7</v>
      </c>
      <c r="D8" s="12"/>
      <c r="E8" s="13">
        <v>13.7</v>
      </c>
      <c r="F8" s="11"/>
    </row>
    <row r="9" spans="1:6" ht="45" customHeight="1">
      <c r="A9" s="5">
        <v>2013303</v>
      </c>
      <c r="B9" s="5" t="s">
        <v>39</v>
      </c>
      <c r="C9" s="11">
        <f t="shared" si="0"/>
        <v>18</v>
      </c>
      <c r="D9" s="11"/>
      <c r="E9" s="14">
        <v>18</v>
      </c>
      <c r="F9" s="11"/>
    </row>
    <row r="10" spans="1:6" ht="45" customHeight="1">
      <c r="A10" s="5">
        <v>2013350</v>
      </c>
      <c r="B10" s="5" t="s">
        <v>40</v>
      </c>
      <c r="C10" s="11">
        <v>41.2</v>
      </c>
      <c r="D10" s="11"/>
      <c r="E10" s="11">
        <v>41.2</v>
      </c>
      <c r="F10" s="11"/>
    </row>
    <row r="11" spans="1:6" ht="45" customHeight="1">
      <c r="A11" s="5">
        <v>2013399</v>
      </c>
      <c r="B11" s="5" t="s">
        <v>41</v>
      </c>
      <c r="C11" s="11">
        <v>357.25</v>
      </c>
      <c r="D11" s="11"/>
      <c r="E11" s="11">
        <v>357.25</v>
      </c>
      <c r="F11" s="11"/>
    </row>
    <row r="12" spans="1:6" ht="45" customHeight="1">
      <c r="A12" s="8">
        <v>20137</v>
      </c>
      <c r="B12" s="8" t="s">
        <v>42</v>
      </c>
      <c r="C12" s="9">
        <f t="shared" si="0"/>
        <v>272.91999999999996</v>
      </c>
      <c r="D12" s="9">
        <f>D13</f>
        <v>202.92</v>
      </c>
      <c r="E12" s="9">
        <f>SUM(E13:E14)</f>
        <v>70</v>
      </c>
      <c r="F12" s="11"/>
    </row>
    <row r="13" spans="1:6" ht="45" customHeight="1">
      <c r="A13" s="5">
        <v>2013701</v>
      </c>
      <c r="B13" s="5" t="s">
        <v>43</v>
      </c>
      <c r="C13" s="11">
        <f t="shared" si="0"/>
        <v>202.92</v>
      </c>
      <c r="D13" s="11">
        <v>202.92</v>
      </c>
      <c r="E13" s="11"/>
      <c r="F13" s="11"/>
    </row>
    <row r="14" spans="1:6" ht="45" customHeight="1">
      <c r="A14" s="5">
        <v>2013799</v>
      </c>
      <c r="B14" s="5" t="s">
        <v>44</v>
      </c>
      <c r="C14" s="11">
        <f t="shared" si="0"/>
        <v>70</v>
      </c>
      <c r="D14" s="11"/>
      <c r="E14" s="11">
        <v>70</v>
      </c>
      <c r="F14" s="11"/>
    </row>
    <row r="15" spans="1:6" ht="45" customHeight="1">
      <c r="A15" s="8">
        <v>207</v>
      </c>
      <c r="B15" s="8" t="s">
        <v>45</v>
      </c>
      <c r="C15" s="9">
        <f t="shared" si="0"/>
        <v>146</v>
      </c>
      <c r="D15" s="9">
        <f>D16+D18</f>
        <v>0</v>
      </c>
      <c r="E15" s="9">
        <f>E16+E18</f>
        <v>146</v>
      </c>
      <c r="F15" s="11"/>
    </row>
    <row r="16" spans="1:6" ht="45" customHeight="1">
      <c r="A16" s="8">
        <v>20701</v>
      </c>
      <c r="B16" s="8" t="s">
        <v>46</v>
      </c>
      <c r="C16" s="9">
        <f aca="true" t="shared" si="1" ref="C16:C31">D16+E16</f>
        <v>9</v>
      </c>
      <c r="D16" s="15">
        <f>D17</f>
        <v>0</v>
      </c>
      <c r="E16" s="15">
        <f>E17</f>
        <v>9</v>
      </c>
      <c r="F16" s="11"/>
    </row>
    <row r="17" spans="1:6" ht="45" customHeight="1">
      <c r="A17" s="5">
        <v>2070112</v>
      </c>
      <c r="B17" s="5" t="s">
        <v>47</v>
      </c>
      <c r="C17" s="9">
        <f t="shared" si="1"/>
        <v>9</v>
      </c>
      <c r="D17" s="16"/>
      <c r="E17" s="11">
        <v>9</v>
      </c>
      <c r="F17" s="11"/>
    </row>
    <row r="18" spans="1:6" ht="45" customHeight="1">
      <c r="A18" s="8">
        <v>20706</v>
      </c>
      <c r="B18" s="8" t="s">
        <v>48</v>
      </c>
      <c r="C18" s="9">
        <f t="shared" si="1"/>
        <v>137</v>
      </c>
      <c r="D18" s="9">
        <f>D19</f>
        <v>0</v>
      </c>
      <c r="E18" s="9">
        <f>E19+E20+E21</f>
        <v>137</v>
      </c>
      <c r="F18" s="11"/>
    </row>
    <row r="19" spans="1:6" ht="45" customHeight="1">
      <c r="A19" s="5">
        <v>2070604</v>
      </c>
      <c r="B19" s="5" t="s">
        <v>49</v>
      </c>
      <c r="C19" s="9">
        <f t="shared" si="1"/>
        <v>11</v>
      </c>
      <c r="D19" s="11"/>
      <c r="E19" s="19">
        <v>11</v>
      </c>
      <c r="F19" s="11"/>
    </row>
    <row r="20" spans="1:6" ht="45" customHeight="1">
      <c r="A20" s="5">
        <v>2070605</v>
      </c>
      <c r="B20" s="5" t="s">
        <v>50</v>
      </c>
      <c r="C20" s="9">
        <f t="shared" si="1"/>
        <v>123</v>
      </c>
      <c r="D20" s="11"/>
      <c r="E20" s="20">
        <v>123</v>
      </c>
      <c r="F20" s="11"/>
    </row>
    <row r="21" spans="1:6" ht="45" customHeight="1">
      <c r="A21" s="21" t="s">
        <v>51</v>
      </c>
      <c r="B21" s="5" t="s">
        <v>52</v>
      </c>
      <c r="C21" s="9">
        <f t="shared" si="1"/>
        <v>3</v>
      </c>
      <c r="D21" s="11"/>
      <c r="E21" s="22">
        <v>3</v>
      </c>
      <c r="F21" s="11"/>
    </row>
    <row r="22" spans="1:6" ht="45" customHeight="1">
      <c r="A22" s="8">
        <v>208</v>
      </c>
      <c r="B22" s="8" t="s">
        <v>53</v>
      </c>
      <c r="C22" s="9">
        <f t="shared" si="1"/>
        <v>176.58</v>
      </c>
      <c r="D22" s="9">
        <f>D23+D25</f>
        <v>176.58</v>
      </c>
      <c r="E22" s="9"/>
      <c r="F22" s="9"/>
    </row>
    <row r="23" spans="1:6" ht="45" customHeight="1">
      <c r="A23" s="8">
        <v>20826</v>
      </c>
      <c r="B23" s="8" t="s">
        <v>54</v>
      </c>
      <c r="C23" s="9">
        <f t="shared" si="1"/>
        <v>168.36</v>
      </c>
      <c r="D23" s="9">
        <f>D24</f>
        <v>168.36</v>
      </c>
      <c r="E23" s="9"/>
      <c r="F23" s="11"/>
    </row>
    <row r="24" spans="1:6" ht="45" customHeight="1">
      <c r="A24" s="5">
        <v>20802699</v>
      </c>
      <c r="B24" s="5" t="s">
        <v>55</v>
      </c>
      <c r="C24" s="9">
        <f t="shared" si="1"/>
        <v>168.36</v>
      </c>
      <c r="D24" s="11">
        <v>168.36</v>
      </c>
      <c r="E24" s="11"/>
      <c r="F24" s="11"/>
    </row>
    <row r="25" spans="1:6" ht="45" customHeight="1">
      <c r="A25" s="8">
        <v>20827</v>
      </c>
      <c r="B25" s="8" t="s">
        <v>56</v>
      </c>
      <c r="C25" s="9">
        <f t="shared" si="1"/>
        <v>8.219999999999999</v>
      </c>
      <c r="D25" s="9">
        <f>SUM(D26:D28)</f>
        <v>8.219999999999999</v>
      </c>
      <c r="E25" s="11"/>
      <c r="F25" s="11"/>
    </row>
    <row r="26" spans="1:6" ht="45" customHeight="1">
      <c r="A26" s="5">
        <v>2082701</v>
      </c>
      <c r="B26" s="5" t="s">
        <v>57</v>
      </c>
      <c r="C26" s="9">
        <f t="shared" si="1"/>
        <v>1.49</v>
      </c>
      <c r="D26" s="23">
        <v>1.49</v>
      </c>
      <c r="E26" s="11"/>
      <c r="F26" s="11"/>
    </row>
    <row r="27" spans="1:6" ht="45" customHeight="1">
      <c r="A27" s="5">
        <v>2082702</v>
      </c>
      <c r="B27" s="5" t="s">
        <v>58</v>
      </c>
      <c r="C27" s="9">
        <f t="shared" si="1"/>
        <v>0.84</v>
      </c>
      <c r="D27" s="11">
        <v>0.84</v>
      </c>
      <c r="E27" s="11"/>
      <c r="F27" s="11"/>
    </row>
    <row r="28" spans="1:6" ht="45" customHeight="1">
      <c r="A28" s="5">
        <v>2082703</v>
      </c>
      <c r="B28" s="5" t="s">
        <v>59</v>
      </c>
      <c r="C28" s="9">
        <f t="shared" si="1"/>
        <v>5.89</v>
      </c>
      <c r="D28" s="11">
        <v>5.89</v>
      </c>
      <c r="E28" s="11"/>
      <c r="F28" s="11"/>
    </row>
    <row r="29" spans="1:6" ht="45" customHeight="1">
      <c r="A29" s="8">
        <v>210</v>
      </c>
      <c r="B29" s="8" t="s">
        <v>60</v>
      </c>
      <c r="C29" s="9">
        <f>D29+E29</f>
        <v>83.64</v>
      </c>
      <c r="D29" s="9">
        <f>D30+D32</f>
        <v>83.64</v>
      </c>
      <c r="E29" s="9"/>
      <c r="F29" s="9"/>
    </row>
    <row r="30" spans="1:6" ht="45" customHeight="1">
      <c r="A30" s="8">
        <v>21011</v>
      </c>
      <c r="B30" s="8" t="s">
        <v>61</v>
      </c>
      <c r="C30" s="9">
        <f>D30+E30</f>
        <v>16.3</v>
      </c>
      <c r="D30" s="9">
        <v>16.3</v>
      </c>
      <c r="E30" s="9"/>
      <c r="F30" s="9"/>
    </row>
    <row r="31" spans="1:6" s="68" customFormat="1" ht="45" customHeight="1">
      <c r="A31" s="5">
        <v>2101103</v>
      </c>
      <c r="B31" s="5" t="s">
        <v>62</v>
      </c>
      <c r="C31" s="11">
        <f>D31+E31</f>
        <v>16.3</v>
      </c>
      <c r="D31" s="11">
        <v>16.3</v>
      </c>
      <c r="E31" s="11"/>
      <c r="F31" s="11"/>
    </row>
    <row r="32" spans="1:6" ht="45" customHeight="1">
      <c r="A32" s="8">
        <v>21012</v>
      </c>
      <c r="B32" s="8" t="s">
        <v>63</v>
      </c>
      <c r="C32" s="9">
        <f>D32+E32</f>
        <v>67.34</v>
      </c>
      <c r="D32" s="9">
        <v>67.34</v>
      </c>
      <c r="E32" s="9"/>
      <c r="F32" s="9"/>
    </row>
    <row r="33" spans="1:6" ht="45" customHeight="1">
      <c r="A33" s="5">
        <v>2101201</v>
      </c>
      <c r="B33" s="5" t="s">
        <v>64</v>
      </c>
      <c r="C33" s="11">
        <f>D33+E33</f>
        <v>67.34</v>
      </c>
      <c r="D33" s="11">
        <v>67.34</v>
      </c>
      <c r="E33" s="11"/>
      <c r="F33" s="11"/>
    </row>
    <row r="34" spans="1:6" ht="45" customHeight="1">
      <c r="A34" s="8">
        <v>221</v>
      </c>
      <c r="B34" s="8" t="s">
        <v>65</v>
      </c>
      <c r="C34" s="9">
        <v>98.58</v>
      </c>
      <c r="D34" s="9">
        <v>98.58</v>
      </c>
      <c r="E34" s="11"/>
      <c r="F34" s="11"/>
    </row>
    <row r="35" spans="1:6" ht="45" customHeight="1">
      <c r="A35" s="8">
        <v>22102</v>
      </c>
      <c r="B35" s="8" t="s">
        <v>66</v>
      </c>
      <c r="C35" s="9">
        <v>98.58</v>
      </c>
      <c r="D35" s="9">
        <v>98.58</v>
      </c>
      <c r="E35" s="11"/>
      <c r="F35" s="11"/>
    </row>
    <row r="36" spans="1:6" ht="45" customHeight="1">
      <c r="A36" s="5">
        <v>2210201</v>
      </c>
      <c r="B36" s="5" t="s">
        <v>67</v>
      </c>
      <c r="C36" s="11">
        <v>98.58</v>
      </c>
      <c r="D36" s="11">
        <v>98.58</v>
      </c>
      <c r="E36" s="11"/>
      <c r="F36" s="11"/>
    </row>
    <row r="37" spans="1:6" ht="45" customHeight="1">
      <c r="A37" s="5" t="s">
        <v>7</v>
      </c>
      <c r="B37" s="5" t="s">
        <v>20</v>
      </c>
      <c r="C37" s="9">
        <f>C29+C22+C15+C5+C34</f>
        <v>2086.04</v>
      </c>
      <c r="D37" s="9">
        <f>D29+D22+D15+D5+D34</f>
        <v>1439.8899999999999</v>
      </c>
      <c r="E37" s="9">
        <f>E29+E22+E15+E5+E34</f>
        <v>646.15</v>
      </c>
      <c r="F37" s="11"/>
    </row>
    <row r="38" spans="1:6" ht="14.25">
      <c r="A38" s="71" t="s">
        <v>68</v>
      </c>
      <c r="B38" s="72"/>
      <c r="C38" s="72"/>
      <c r="D38" s="72"/>
      <c r="E38" s="72"/>
      <c r="F38" s="72"/>
    </row>
  </sheetData>
  <sheetProtection/>
  <mergeCells count="5">
    <mergeCell ref="A2:F2"/>
    <mergeCell ref="A3:B3"/>
    <mergeCell ref="C3:E3"/>
    <mergeCell ref="A38:F38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workbookViewId="0" topLeftCell="A21">
      <selection activeCell="H32" sqref="H32:I32"/>
    </sheetView>
  </sheetViews>
  <sheetFormatPr defaultColWidth="9.00390625" defaultRowHeight="13.5"/>
  <cols>
    <col min="1" max="2" width="7.00390625" style="0" customWidth="1"/>
    <col min="3" max="3" width="15.75390625" style="0" customWidth="1"/>
    <col min="4" max="4" width="14.25390625" style="0" customWidth="1"/>
    <col min="5" max="5" width="7.50390625" style="0" customWidth="1"/>
    <col min="6" max="6" width="7.125" style="0" customWidth="1"/>
    <col min="7" max="7" width="14.75390625" style="0" customWidth="1"/>
    <col min="8" max="8" width="10.25390625" style="0" customWidth="1"/>
    <col min="9" max="9" width="10.875" style="0" customWidth="1"/>
    <col min="10" max="10" width="7.875" style="0" customWidth="1"/>
  </cols>
  <sheetData>
    <row r="1" spans="1:10" ht="42.75" customHeight="1">
      <c r="A1" s="42" t="s">
        <v>69</v>
      </c>
      <c r="B1" s="42"/>
      <c r="C1" s="42"/>
      <c r="D1" s="42"/>
      <c r="E1" s="42"/>
      <c r="F1" s="42"/>
      <c r="G1" s="42"/>
      <c r="H1" s="42"/>
      <c r="I1" s="42"/>
      <c r="J1" s="42"/>
    </row>
    <row r="2" spans="2:10" ht="21" customHeight="1">
      <c r="B2" s="43"/>
      <c r="J2" s="64"/>
    </row>
    <row r="3" spans="1:10" ht="33" customHeight="1">
      <c r="A3" s="8" t="s">
        <v>70</v>
      </c>
      <c r="B3" s="8"/>
      <c r="C3" s="8"/>
      <c r="D3" s="8"/>
      <c r="E3" s="8" t="s">
        <v>71</v>
      </c>
      <c r="F3" s="8"/>
      <c r="G3" s="8"/>
      <c r="H3" s="8"/>
      <c r="I3" s="8"/>
      <c r="J3" s="44" t="s">
        <v>28</v>
      </c>
    </row>
    <row r="4" spans="1:10" ht="30.75" customHeight="1">
      <c r="A4" s="8" t="s">
        <v>29</v>
      </c>
      <c r="B4" s="8"/>
      <c r="C4" s="8" t="s">
        <v>30</v>
      </c>
      <c r="D4" s="8" t="s">
        <v>7</v>
      </c>
      <c r="E4" s="8" t="s">
        <v>29</v>
      </c>
      <c r="F4" s="8"/>
      <c r="G4" s="8" t="s">
        <v>30</v>
      </c>
      <c r="H4" s="44" t="s">
        <v>72</v>
      </c>
      <c r="I4" s="8" t="s">
        <v>73</v>
      </c>
      <c r="J4" s="65"/>
    </row>
    <row r="5" spans="1:10" ht="30.75" customHeight="1">
      <c r="A5" s="45" t="s">
        <v>74</v>
      </c>
      <c r="B5" s="8" t="s">
        <v>75</v>
      </c>
      <c r="C5" s="8"/>
      <c r="D5" s="8"/>
      <c r="E5" s="8" t="s">
        <v>74</v>
      </c>
      <c r="F5" s="8" t="s">
        <v>75</v>
      </c>
      <c r="G5" s="8"/>
      <c r="H5" s="46"/>
      <c r="I5" s="8"/>
      <c r="J5" s="46"/>
    </row>
    <row r="6" spans="1:10" ht="45.75" customHeight="1">
      <c r="A6" s="47" t="s">
        <v>76</v>
      </c>
      <c r="B6" s="48"/>
      <c r="C6" s="8" t="s">
        <v>77</v>
      </c>
      <c r="D6" s="8">
        <f>D7+D10+D15+D14</f>
        <v>1313.85</v>
      </c>
      <c r="E6" s="49">
        <v>301</v>
      </c>
      <c r="F6" s="5"/>
      <c r="G6" s="8" t="s">
        <v>78</v>
      </c>
      <c r="H6" s="8">
        <f>SUM(H7:H15)</f>
        <v>1313.85</v>
      </c>
      <c r="I6" s="5"/>
      <c r="J6" s="5"/>
    </row>
    <row r="7" spans="1:10" ht="45.75" customHeight="1">
      <c r="A7" s="50"/>
      <c r="B7" s="51" t="s">
        <v>79</v>
      </c>
      <c r="C7" s="5" t="s">
        <v>80</v>
      </c>
      <c r="D7" s="5">
        <v>903.24</v>
      </c>
      <c r="E7" s="52"/>
      <c r="F7" s="48" t="s">
        <v>79</v>
      </c>
      <c r="G7" s="5" t="s">
        <v>81</v>
      </c>
      <c r="H7" s="5">
        <v>235.5</v>
      </c>
      <c r="I7" s="5"/>
      <c r="J7" s="5"/>
    </row>
    <row r="8" spans="1:10" ht="45.75" customHeight="1">
      <c r="A8" s="50"/>
      <c r="B8" s="53"/>
      <c r="C8" s="5"/>
      <c r="D8" s="5"/>
      <c r="E8" s="52"/>
      <c r="F8" s="48" t="s">
        <v>82</v>
      </c>
      <c r="G8" s="5" t="s">
        <v>83</v>
      </c>
      <c r="H8" s="5">
        <v>599.28</v>
      </c>
      <c r="I8" s="5"/>
      <c r="J8" s="5"/>
    </row>
    <row r="9" spans="1:10" ht="45.75" customHeight="1">
      <c r="A9" s="50"/>
      <c r="B9" s="54"/>
      <c r="C9" s="5"/>
      <c r="D9" s="5"/>
      <c r="E9" s="52"/>
      <c r="F9" s="48" t="s">
        <v>84</v>
      </c>
      <c r="G9" s="5" t="s">
        <v>85</v>
      </c>
      <c r="H9" s="5">
        <v>68.46</v>
      </c>
      <c r="I9" s="5"/>
      <c r="J9" s="5"/>
    </row>
    <row r="10" spans="1:10" ht="45.75" customHeight="1">
      <c r="A10" s="50"/>
      <c r="B10" s="55" t="s">
        <v>82</v>
      </c>
      <c r="C10" s="5" t="s">
        <v>86</v>
      </c>
      <c r="D10" s="5">
        <v>257.07</v>
      </c>
      <c r="E10" s="52"/>
      <c r="F10" s="48" t="s">
        <v>87</v>
      </c>
      <c r="G10" s="5" t="s">
        <v>88</v>
      </c>
      <c r="H10" s="5">
        <v>168.36</v>
      </c>
      <c r="I10" s="5"/>
      <c r="J10" s="5"/>
    </row>
    <row r="11" spans="1:10" ht="45.75" customHeight="1">
      <c r="A11" s="50"/>
      <c r="B11" s="55"/>
      <c r="C11" s="5"/>
      <c r="D11" s="5"/>
      <c r="E11" s="52"/>
      <c r="F11" s="48" t="s">
        <v>89</v>
      </c>
      <c r="G11" s="5" t="s">
        <v>90</v>
      </c>
      <c r="H11" s="5">
        <v>64.19</v>
      </c>
      <c r="I11" s="5"/>
      <c r="J11" s="5"/>
    </row>
    <row r="12" spans="1:10" ht="45.75" customHeight="1">
      <c r="A12" s="50"/>
      <c r="B12" s="55"/>
      <c r="C12" s="5"/>
      <c r="D12" s="5"/>
      <c r="E12" s="52"/>
      <c r="F12" s="48" t="s">
        <v>91</v>
      </c>
      <c r="G12" s="5" t="s">
        <v>92</v>
      </c>
      <c r="H12" s="5">
        <v>16.3</v>
      </c>
      <c r="I12" s="5"/>
      <c r="J12" s="5"/>
    </row>
    <row r="13" spans="1:10" ht="45.75" customHeight="1">
      <c r="A13" s="50"/>
      <c r="B13" s="55"/>
      <c r="C13" s="5"/>
      <c r="D13" s="5"/>
      <c r="E13" s="52"/>
      <c r="F13" s="36">
        <v>12</v>
      </c>
      <c r="G13" s="5" t="s">
        <v>93</v>
      </c>
      <c r="H13" s="5">
        <v>8.22</v>
      </c>
      <c r="I13" s="5"/>
      <c r="J13" s="5"/>
    </row>
    <row r="14" spans="1:10" ht="45.75" customHeight="1">
      <c r="A14" s="56"/>
      <c r="B14" s="55" t="s">
        <v>84</v>
      </c>
      <c r="C14" s="5" t="s">
        <v>67</v>
      </c>
      <c r="D14" s="5">
        <v>98.58</v>
      </c>
      <c r="E14" s="57"/>
      <c r="F14" s="36">
        <v>13</v>
      </c>
      <c r="G14" s="5" t="s">
        <v>67</v>
      </c>
      <c r="H14" s="5">
        <v>98.58</v>
      </c>
      <c r="I14" s="5"/>
      <c r="J14" s="5"/>
    </row>
    <row r="15" spans="1:10" ht="45.75" customHeight="1">
      <c r="A15" s="58"/>
      <c r="B15" s="55" t="s">
        <v>94</v>
      </c>
      <c r="C15" s="5" t="s">
        <v>95</v>
      </c>
      <c r="D15" s="5">
        <v>54.96</v>
      </c>
      <c r="E15" s="59"/>
      <c r="F15" s="48" t="s">
        <v>94</v>
      </c>
      <c r="G15" s="5" t="s">
        <v>95</v>
      </c>
      <c r="H15" s="5">
        <v>54.96</v>
      </c>
      <c r="I15" s="5"/>
      <c r="J15" s="5"/>
    </row>
    <row r="16" spans="1:10" ht="45.75" customHeight="1">
      <c r="A16" s="58" t="s">
        <v>96</v>
      </c>
      <c r="B16" s="55"/>
      <c r="C16" s="8" t="s">
        <v>97</v>
      </c>
      <c r="D16" s="8">
        <f>SUM(D17:D20)</f>
        <v>122.08999999999999</v>
      </c>
      <c r="E16" s="46">
        <v>302</v>
      </c>
      <c r="F16" s="48"/>
      <c r="G16" s="8" t="s">
        <v>98</v>
      </c>
      <c r="H16" s="5"/>
      <c r="I16" s="8">
        <f>SUM(I17:I29)</f>
        <v>122.09</v>
      </c>
      <c r="J16" s="5"/>
    </row>
    <row r="17" spans="1:10" ht="45.75" customHeight="1">
      <c r="A17" s="58"/>
      <c r="B17" s="55" t="s">
        <v>79</v>
      </c>
      <c r="C17" s="5" t="s">
        <v>99</v>
      </c>
      <c r="D17" s="5">
        <v>74.21</v>
      </c>
      <c r="E17" s="59"/>
      <c r="F17" s="48" t="s">
        <v>79</v>
      </c>
      <c r="G17" s="60" t="s">
        <v>100</v>
      </c>
      <c r="H17" s="61"/>
      <c r="I17" s="66">
        <v>2.46</v>
      </c>
      <c r="J17" s="5"/>
    </row>
    <row r="18" spans="1:10" ht="45.75" customHeight="1">
      <c r="A18" s="58"/>
      <c r="B18" s="55" t="s">
        <v>82</v>
      </c>
      <c r="C18" s="5" t="s">
        <v>101</v>
      </c>
      <c r="D18" s="5">
        <v>9.1</v>
      </c>
      <c r="E18" s="59"/>
      <c r="F18" s="48" t="s">
        <v>82</v>
      </c>
      <c r="G18" s="60" t="s">
        <v>102</v>
      </c>
      <c r="H18" s="61"/>
      <c r="I18" s="66">
        <v>1.16</v>
      </c>
      <c r="J18" s="5"/>
    </row>
    <row r="19" spans="1:10" ht="45.75" customHeight="1">
      <c r="A19" s="58"/>
      <c r="B19" s="55" t="s">
        <v>84</v>
      </c>
      <c r="C19" s="60" t="s">
        <v>103</v>
      </c>
      <c r="D19" s="5">
        <v>38.2</v>
      </c>
      <c r="E19" s="59"/>
      <c r="F19" s="48" t="s">
        <v>84</v>
      </c>
      <c r="G19" s="60" t="s">
        <v>104</v>
      </c>
      <c r="H19" s="61"/>
      <c r="I19" s="66">
        <v>4.77</v>
      </c>
      <c r="J19" s="5"/>
    </row>
    <row r="20" spans="1:10" ht="45.75" customHeight="1">
      <c r="A20" s="58"/>
      <c r="B20" s="55" t="s">
        <v>105</v>
      </c>
      <c r="C20" s="60" t="s">
        <v>106</v>
      </c>
      <c r="D20" s="5">
        <v>0.58</v>
      </c>
      <c r="E20" s="59"/>
      <c r="F20" s="48" t="s">
        <v>105</v>
      </c>
      <c r="G20" s="60" t="s">
        <v>107</v>
      </c>
      <c r="H20" s="61"/>
      <c r="I20" s="66">
        <v>5.24</v>
      </c>
      <c r="J20" s="5"/>
    </row>
    <row r="21" spans="1:10" ht="45.75" customHeight="1">
      <c r="A21" s="58"/>
      <c r="B21" s="55" t="s">
        <v>94</v>
      </c>
      <c r="C21" s="60" t="s">
        <v>108</v>
      </c>
      <c r="D21" s="5">
        <v>0.3</v>
      </c>
      <c r="E21" s="59"/>
      <c r="F21" s="48" t="s">
        <v>109</v>
      </c>
      <c r="G21" s="60" t="s">
        <v>110</v>
      </c>
      <c r="H21" s="61"/>
      <c r="I21" s="66">
        <v>1.37</v>
      </c>
      <c r="J21" s="5"/>
    </row>
    <row r="22" spans="1:10" ht="45.75" customHeight="1">
      <c r="A22" s="58"/>
      <c r="B22" s="55"/>
      <c r="C22" s="5"/>
      <c r="D22" s="5"/>
      <c r="E22" s="59"/>
      <c r="F22" s="48" t="s">
        <v>111</v>
      </c>
      <c r="G22" s="60" t="s">
        <v>112</v>
      </c>
      <c r="H22" s="61"/>
      <c r="I22" s="66">
        <v>38.3</v>
      </c>
      <c r="J22" s="5"/>
    </row>
    <row r="23" spans="1:10" ht="45.75" customHeight="1">
      <c r="A23" s="58"/>
      <c r="B23" s="55"/>
      <c r="C23" s="5"/>
      <c r="D23" s="5"/>
      <c r="E23" s="59"/>
      <c r="F23" s="48" t="s">
        <v>113</v>
      </c>
      <c r="G23" s="60" t="s">
        <v>106</v>
      </c>
      <c r="H23" s="61"/>
      <c r="I23" s="66">
        <v>0.58</v>
      </c>
      <c r="J23" s="5"/>
    </row>
    <row r="24" spans="1:10" ht="45.75" customHeight="1">
      <c r="A24" s="58"/>
      <c r="B24" s="55"/>
      <c r="C24" s="5"/>
      <c r="D24" s="5"/>
      <c r="E24" s="59"/>
      <c r="F24" s="48" t="s">
        <v>87</v>
      </c>
      <c r="G24" s="60" t="s">
        <v>101</v>
      </c>
      <c r="H24" s="61"/>
      <c r="I24" s="66">
        <v>9.1</v>
      </c>
      <c r="J24" s="5"/>
    </row>
    <row r="25" spans="1:10" ht="45.75" customHeight="1">
      <c r="A25" s="58"/>
      <c r="B25" s="55"/>
      <c r="C25" s="5"/>
      <c r="D25" s="5"/>
      <c r="E25" s="59"/>
      <c r="F25" s="48" t="s">
        <v>114</v>
      </c>
      <c r="G25" s="60" t="s">
        <v>103</v>
      </c>
      <c r="H25" s="61"/>
      <c r="I25" s="66">
        <v>38.2</v>
      </c>
      <c r="J25" s="5"/>
    </row>
    <row r="26" spans="1:10" ht="45.75" customHeight="1">
      <c r="A26" s="58"/>
      <c r="B26" s="55"/>
      <c r="C26" s="5"/>
      <c r="D26" s="5"/>
      <c r="E26" s="59"/>
      <c r="F26" s="48" t="s">
        <v>89</v>
      </c>
      <c r="G26" s="60" t="s">
        <v>115</v>
      </c>
      <c r="H26" s="61"/>
      <c r="I26" s="66">
        <v>18.06</v>
      </c>
      <c r="J26" s="5"/>
    </row>
    <row r="27" spans="1:10" ht="45.75" customHeight="1">
      <c r="A27" s="58"/>
      <c r="B27" s="55"/>
      <c r="C27" s="5"/>
      <c r="D27" s="5"/>
      <c r="E27" s="59"/>
      <c r="F27" s="48" t="s">
        <v>91</v>
      </c>
      <c r="G27" s="60" t="s">
        <v>116</v>
      </c>
      <c r="H27" s="61"/>
      <c r="I27" s="66">
        <v>0.55</v>
      </c>
      <c r="J27" s="5"/>
    </row>
    <row r="28" spans="1:10" ht="45.75" customHeight="1">
      <c r="A28" s="58"/>
      <c r="B28" s="55"/>
      <c r="C28" s="5"/>
      <c r="D28" s="5"/>
      <c r="E28" s="59"/>
      <c r="F28" s="48" t="s">
        <v>117</v>
      </c>
      <c r="G28" s="60" t="s">
        <v>118</v>
      </c>
      <c r="H28" s="61"/>
      <c r="I28" s="67">
        <v>2</v>
      </c>
      <c r="J28" s="5"/>
    </row>
    <row r="29" spans="1:10" ht="45.75" customHeight="1">
      <c r="A29" s="58"/>
      <c r="B29" s="55"/>
      <c r="C29" s="5"/>
      <c r="D29" s="5"/>
      <c r="E29" s="59"/>
      <c r="F29" s="48" t="s">
        <v>94</v>
      </c>
      <c r="G29" s="60" t="s">
        <v>108</v>
      </c>
      <c r="H29" s="61"/>
      <c r="I29" s="67">
        <v>0.3</v>
      </c>
      <c r="J29" s="5"/>
    </row>
    <row r="30" spans="1:10" ht="45.75" customHeight="1">
      <c r="A30" s="58" t="s">
        <v>119</v>
      </c>
      <c r="B30" s="62"/>
      <c r="C30" s="62" t="s">
        <v>120</v>
      </c>
      <c r="D30" s="8">
        <f>D31</f>
        <v>0.8</v>
      </c>
      <c r="E30" s="59">
        <v>303</v>
      </c>
      <c r="F30" s="48"/>
      <c r="G30" s="62" t="s">
        <v>120</v>
      </c>
      <c r="H30" s="8">
        <f>H31</f>
        <v>0.8</v>
      </c>
      <c r="I30" s="5"/>
      <c r="J30" s="5"/>
    </row>
    <row r="31" spans="1:10" ht="45.75" customHeight="1">
      <c r="A31" s="58"/>
      <c r="B31" s="55" t="s">
        <v>94</v>
      </c>
      <c r="C31" s="60" t="s">
        <v>121</v>
      </c>
      <c r="D31" s="5">
        <v>0.8</v>
      </c>
      <c r="E31" s="59"/>
      <c r="F31" s="48" t="s">
        <v>94</v>
      </c>
      <c r="G31" s="60" t="s">
        <v>121</v>
      </c>
      <c r="H31" s="5">
        <v>0.8</v>
      </c>
      <c r="I31" s="5"/>
      <c r="J31" s="5"/>
    </row>
    <row r="32" spans="1:10" ht="45.75" customHeight="1">
      <c r="A32" s="63"/>
      <c r="B32" s="8" t="s">
        <v>7</v>
      </c>
      <c r="C32" s="8"/>
      <c r="D32" s="8">
        <f>D16+D6+D30</f>
        <v>1436.7399999999998</v>
      </c>
      <c r="E32" s="8" t="s">
        <v>7</v>
      </c>
      <c r="F32" s="8"/>
      <c r="G32" s="8"/>
      <c r="H32" s="63">
        <f>H30+H16+H6</f>
        <v>1314.6499999999999</v>
      </c>
      <c r="I32" s="63">
        <f>I30+I16+I6</f>
        <v>122.09</v>
      </c>
      <c r="J32" s="18"/>
    </row>
  </sheetData>
  <sheetProtection/>
  <mergeCells count="21">
    <mergeCell ref="A1:J1"/>
    <mergeCell ref="A3:D3"/>
    <mergeCell ref="E3:I3"/>
    <mergeCell ref="A4:B4"/>
    <mergeCell ref="E4:F4"/>
    <mergeCell ref="B32:C32"/>
    <mergeCell ref="E32:G32"/>
    <mergeCell ref="A6:A15"/>
    <mergeCell ref="B7:B9"/>
    <mergeCell ref="B10:B13"/>
    <mergeCell ref="C4:C5"/>
    <mergeCell ref="C7:C9"/>
    <mergeCell ref="C10:C13"/>
    <mergeCell ref="D4:D5"/>
    <mergeCell ref="D7:D9"/>
    <mergeCell ref="D10:D13"/>
    <mergeCell ref="E6:E15"/>
    <mergeCell ref="G4:G5"/>
    <mergeCell ref="H4:H5"/>
    <mergeCell ref="I4:I5"/>
    <mergeCell ref="J3:J5"/>
  </mergeCells>
  <printOptions/>
  <pageMargins left="0.7" right="0.7" top="0.75" bottom="0.75" header="0.3" footer="0.3"/>
  <pageSetup fitToHeight="1" fitToWidth="1" horizontalDpi="200" verticalDpi="200" orientation="portrait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J7" sqref="J7"/>
    </sheetView>
  </sheetViews>
  <sheetFormatPr defaultColWidth="9.00390625" defaultRowHeight="13.5"/>
  <cols>
    <col min="1" max="1" width="5.75390625" style="0" customWidth="1"/>
    <col min="2" max="11" width="6.875" style="0" customWidth="1"/>
    <col min="12" max="12" width="7.50390625" style="0" customWidth="1"/>
    <col min="13" max="18" width="6.875" style="0" customWidth="1"/>
  </cols>
  <sheetData>
    <row r="1" spans="1:18" ht="30" customHeight="1">
      <c r="A1" s="24" t="s">
        <v>122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18" ht="20.25" customHeight="1">
      <c r="A2" s="37"/>
      <c r="B2" s="38"/>
      <c r="C2" s="38"/>
      <c r="D2" s="38"/>
      <c r="E2" s="38"/>
      <c r="F2" s="38"/>
      <c r="G2" s="37"/>
      <c r="H2" s="38"/>
      <c r="I2" s="38"/>
      <c r="J2" s="38"/>
      <c r="K2" s="38"/>
      <c r="L2" s="38"/>
      <c r="M2" s="38"/>
      <c r="N2" s="38"/>
      <c r="O2" s="38"/>
      <c r="P2" s="38"/>
      <c r="Q2" s="4" t="s">
        <v>2</v>
      </c>
      <c r="R2" s="4"/>
    </row>
    <row r="3" spans="1:18" ht="48.75" customHeight="1">
      <c r="A3" s="26" t="s">
        <v>123</v>
      </c>
      <c r="B3" s="26"/>
      <c r="C3" s="26"/>
      <c r="D3" s="26"/>
      <c r="E3" s="26"/>
      <c r="F3" s="26"/>
      <c r="G3" s="26" t="s">
        <v>124</v>
      </c>
      <c r="H3" s="26"/>
      <c r="I3" s="26"/>
      <c r="J3" s="26"/>
      <c r="K3" s="26"/>
      <c r="L3" s="26"/>
      <c r="M3" s="26" t="s">
        <v>125</v>
      </c>
      <c r="N3" s="26"/>
      <c r="O3" s="26"/>
      <c r="P3" s="26"/>
      <c r="Q3" s="26"/>
      <c r="R3" s="26"/>
    </row>
    <row r="4" spans="1:18" ht="48.75" customHeight="1">
      <c r="A4" s="7" t="s">
        <v>7</v>
      </c>
      <c r="B4" s="5" t="s">
        <v>126</v>
      </c>
      <c r="C4" s="7" t="s">
        <v>127</v>
      </c>
      <c r="D4" s="7"/>
      <c r="E4" s="7"/>
      <c r="F4" s="5" t="s">
        <v>101</v>
      </c>
      <c r="G4" s="7" t="s">
        <v>7</v>
      </c>
      <c r="H4" s="5" t="s">
        <v>126</v>
      </c>
      <c r="I4" s="7" t="s">
        <v>127</v>
      </c>
      <c r="J4" s="7"/>
      <c r="K4" s="7"/>
      <c r="L4" s="5" t="s">
        <v>101</v>
      </c>
      <c r="M4" s="7" t="s">
        <v>7</v>
      </c>
      <c r="N4" s="5" t="s">
        <v>126</v>
      </c>
      <c r="O4" s="7" t="s">
        <v>127</v>
      </c>
      <c r="P4" s="7"/>
      <c r="Q4" s="7"/>
      <c r="R4" s="5" t="s">
        <v>101</v>
      </c>
    </row>
    <row r="5" spans="1:18" ht="52.5" customHeight="1">
      <c r="A5" s="7"/>
      <c r="B5" s="5"/>
      <c r="C5" s="5" t="s">
        <v>31</v>
      </c>
      <c r="D5" s="5" t="s">
        <v>128</v>
      </c>
      <c r="E5" s="5" t="s">
        <v>129</v>
      </c>
      <c r="F5" s="5"/>
      <c r="G5" s="7"/>
      <c r="H5" s="5"/>
      <c r="I5" s="5" t="s">
        <v>31</v>
      </c>
      <c r="J5" s="5" t="s">
        <v>128</v>
      </c>
      <c r="K5" s="5" t="s">
        <v>129</v>
      </c>
      <c r="L5" s="5"/>
      <c r="M5" s="7"/>
      <c r="N5" s="5"/>
      <c r="O5" s="5" t="s">
        <v>31</v>
      </c>
      <c r="P5" s="5" t="s">
        <v>128</v>
      </c>
      <c r="Q5" s="5" t="s">
        <v>129</v>
      </c>
      <c r="R5" s="5"/>
    </row>
    <row r="6" spans="1:18" ht="43.5" customHeight="1">
      <c r="A6" s="39">
        <f>C6+F6</f>
        <v>37.68</v>
      </c>
      <c r="B6" s="6"/>
      <c r="C6" s="7">
        <f>SUM(D6:E6)</f>
        <v>20</v>
      </c>
      <c r="D6" s="6"/>
      <c r="E6" s="6">
        <v>20</v>
      </c>
      <c r="F6" s="40">
        <v>17.68</v>
      </c>
      <c r="G6" s="39">
        <f>I6+L6</f>
        <v>73.21</v>
      </c>
      <c r="H6" s="6"/>
      <c r="I6" s="7">
        <f>SUM(J6:K6)</f>
        <v>65.28999999999999</v>
      </c>
      <c r="J6" s="6">
        <v>45.29</v>
      </c>
      <c r="K6" s="6">
        <v>20</v>
      </c>
      <c r="L6" s="39">
        <v>7.92</v>
      </c>
      <c r="M6" s="5">
        <f>N6+O6+R6</f>
        <v>47.300000000000004</v>
      </c>
      <c r="N6" s="18"/>
      <c r="O6" s="6">
        <f>P6+Q6</f>
        <v>38.2</v>
      </c>
      <c r="P6" s="6"/>
      <c r="Q6" s="6">
        <v>38.2</v>
      </c>
      <c r="R6" s="5">
        <v>9.1</v>
      </c>
    </row>
    <row r="7" spans="1:18" ht="43.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</row>
    <row r="8" spans="1:18" ht="43.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18" ht="43.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18" ht="43.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12" ht="18.75">
      <c r="A11" s="41" t="s">
        <v>130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</row>
    <row r="12" spans="1:12" ht="18.75">
      <c r="A12" s="28" t="s">
        <v>131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9">
      <selection activeCell="C6" sqref="C6"/>
    </sheetView>
  </sheetViews>
  <sheetFormatPr defaultColWidth="9.00390625" defaultRowHeight="13.5"/>
  <cols>
    <col min="1" max="1" width="15.50390625" style="0" customWidth="1"/>
    <col min="2" max="2" width="13.50390625" style="0" customWidth="1"/>
    <col min="3" max="3" width="14.875" style="0" customWidth="1"/>
    <col min="4" max="4" width="14.75390625" style="0" customWidth="1"/>
    <col min="5" max="5" width="12.25390625" style="0" customWidth="1"/>
    <col min="6" max="6" width="12.375" style="0" customWidth="1"/>
  </cols>
  <sheetData>
    <row r="1" spans="1:6" ht="36" customHeight="1">
      <c r="A1" s="24" t="s">
        <v>132</v>
      </c>
      <c r="B1" s="24"/>
      <c r="C1" s="24"/>
      <c r="D1" s="24"/>
      <c r="E1" s="24"/>
      <c r="F1" s="24"/>
    </row>
    <row r="2" spans="1:6" ht="21" customHeight="1">
      <c r="A2" s="35" t="s">
        <v>133</v>
      </c>
      <c r="B2" s="35"/>
      <c r="E2" s="4" t="s">
        <v>2</v>
      </c>
      <c r="F2" s="4"/>
    </row>
    <row r="3" spans="1:6" ht="40.5" customHeight="1">
      <c r="A3" s="36" t="s">
        <v>29</v>
      </c>
      <c r="B3" s="36" t="s">
        <v>134</v>
      </c>
      <c r="C3" s="36" t="s">
        <v>135</v>
      </c>
      <c r="D3" s="36" t="s">
        <v>136</v>
      </c>
      <c r="E3" s="36"/>
      <c r="F3" s="36"/>
    </row>
    <row r="4" spans="1:6" ht="31.5" customHeight="1">
      <c r="A4" s="36"/>
      <c r="B4" s="36"/>
      <c r="C4" s="36"/>
      <c r="D4" s="36" t="s">
        <v>7</v>
      </c>
      <c r="E4" s="36" t="s">
        <v>32</v>
      </c>
      <c r="F4" s="36" t="s">
        <v>33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6" ht="27" customHeight="1">
      <c r="A20" s="7" t="s">
        <v>7</v>
      </c>
      <c r="B20" s="7"/>
      <c r="C20" s="6"/>
      <c r="D20" s="6"/>
      <c r="E20" s="6"/>
      <c r="F20" s="6"/>
    </row>
    <row r="21" spans="1:6" ht="18.75">
      <c r="A21" s="28" t="s">
        <v>130</v>
      </c>
      <c r="B21" s="28"/>
      <c r="C21" s="28"/>
      <c r="D21" s="28"/>
      <c r="E21" s="28"/>
      <c r="F21" s="28"/>
    </row>
    <row r="22" spans="1:6" ht="18.75">
      <c r="A22" s="28" t="s">
        <v>137</v>
      </c>
      <c r="B22" s="28"/>
      <c r="C22" s="28"/>
      <c r="D22" s="28"/>
      <c r="E22" s="28"/>
      <c r="F22" s="28"/>
    </row>
  </sheetData>
  <sheetProtection/>
  <mergeCells count="10">
    <mergeCell ref="A1:F1"/>
    <mergeCell ref="A2:B2"/>
    <mergeCell ref="E2:F2"/>
    <mergeCell ref="D3:F3"/>
    <mergeCell ref="A20:B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3">
      <selection activeCell="D14" sqref="D14"/>
    </sheetView>
  </sheetViews>
  <sheetFormatPr defaultColWidth="9.00390625" defaultRowHeight="13.5"/>
  <cols>
    <col min="1" max="1" width="28.00390625" style="0" customWidth="1"/>
    <col min="2" max="2" width="27.00390625" style="0" customWidth="1"/>
    <col min="3" max="3" width="27.75390625" style="0" customWidth="1"/>
    <col min="4" max="4" width="27.50390625" style="0" customWidth="1"/>
  </cols>
  <sheetData>
    <row r="1" spans="1:4" ht="33.75" customHeight="1">
      <c r="A1" s="24" t="s">
        <v>138</v>
      </c>
      <c r="B1" s="24"/>
      <c r="C1" s="24"/>
      <c r="D1" s="24"/>
    </row>
    <row r="2" spans="1:4" ht="21" customHeight="1">
      <c r="A2" s="30"/>
      <c r="D2" s="31" t="s">
        <v>2</v>
      </c>
    </row>
    <row r="3" spans="1:4" ht="27.75" customHeight="1">
      <c r="A3" s="8" t="s">
        <v>3</v>
      </c>
      <c r="B3" s="8"/>
      <c r="C3" s="8" t="s">
        <v>4</v>
      </c>
      <c r="D3" s="8"/>
    </row>
    <row r="4" spans="1:4" ht="27.75" customHeight="1">
      <c r="A4" s="5" t="s">
        <v>5</v>
      </c>
      <c r="B4" s="5" t="s">
        <v>6</v>
      </c>
      <c r="C4" s="5" t="s">
        <v>5</v>
      </c>
      <c r="D4" s="5" t="s">
        <v>6</v>
      </c>
    </row>
    <row r="5" spans="1:4" ht="27.75" customHeight="1">
      <c r="A5" s="32" t="s">
        <v>139</v>
      </c>
      <c r="B5" s="11">
        <v>2086.04</v>
      </c>
      <c r="C5" s="33" t="s">
        <v>140</v>
      </c>
      <c r="D5" s="5">
        <v>1581.24</v>
      </c>
    </row>
    <row r="6" spans="1:4" ht="27.75" customHeight="1">
      <c r="A6" s="32" t="s">
        <v>141</v>
      </c>
      <c r="B6" s="5"/>
      <c r="C6" s="34" t="s">
        <v>142</v>
      </c>
      <c r="D6" s="5">
        <v>146</v>
      </c>
    </row>
    <row r="7" spans="1:4" ht="27.75" customHeight="1">
      <c r="A7" s="32" t="s">
        <v>143</v>
      </c>
      <c r="B7" s="5"/>
      <c r="C7" s="33" t="s">
        <v>144</v>
      </c>
      <c r="D7" s="5">
        <v>176.58</v>
      </c>
    </row>
    <row r="8" spans="1:4" ht="27.75" customHeight="1">
      <c r="A8" s="32" t="s">
        <v>145</v>
      </c>
      <c r="B8" s="5"/>
      <c r="C8" s="33" t="s">
        <v>146</v>
      </c>
      <c r="D8" s="5">
        <v>83.64</v>
      </c>
    </row>
    <row r="9" spans="1:4" ht="27.75" customHeight="1">
      <c r="A9" s="32" t="s">
        <v>147</v>
      </c>
      <c r="B9" s="5"/>
      <c r="C9" s="33" t="s">
        <v>148</v>
      </c>
      <c r="D9" s="5">
        <v>98.58</v>
      </c>
    </row>
    <row r="10" spans="1:4" ht="27.75" customHeight="1">
      <c r="A10" s="5"/>
      <c r="B10" s="5"/>
      <c r="C10" s="32"/>
      <c r="D10" s="5"/>
    </row>
    <row r="11" spans="1:4" ht="27.75" customHeight="1">
      <c r="A11" s="5"/>
      <c r="B11" s="5"/>
      <c r="C11" s="32" t="s">
        <v>20</v>
      </c>
      <c r="D11" s="5"/>
    </row>
    <row r="12" spans="1:4" ht="27.75" customHeight="1">
      <c r="A12" s="5"/>
      <c r="B12" s="5"/>
      <c r="C12" s="32" t="s">
        <v>20</v>
      </c>
      <c r="D12" s="5"/>
    </row>
    <row r="13" spans="1:4" ht="27.75" customHeight="1">
      <c r="A13" s="5" t="s">
        <v>149</v>
      </c>
      <c r="B13" s="11">
        <v>2086.04</v>
      </c>
      <c r="C13" s="5" t="s">
        <v>150</v>
      </c>
      <c r="D13" s="5">
        <f>SUM(D5:D12)</f>
        <v>2086.04</v>
      </c>
    </row>
    <row r="14" spans="1:4" ht="27.75" customHeight="1">
      <c r="A14" s="32" t="s">
        <v>151</v>
      </c>
      <c r="B14" s="5"/>
      <c r="C14" s="5"/>
      <c r="D14" s="5"/>
    </row>
    <row r="15" spans="1:4" ht="27.75" customHeight="1">
      <c r="A15" s="32" t="s">
        <v>152</v>
      </c>
      <c r="B15" s="32"/>
      <c r="C15" s="32" t="s">
        <v>153</v>
      </c>
      <c r="D15" s="5"/>
    </row>
    <row r="16" spans="1:4" ht="27.75" customHeight="1">
      <c r="A16" s="5"/>
      <c r="B16" s="5"/>
      <c r="C16" s="5"/>
      <c r="D16" s="5"/>
    </row>
    <row r="17" spans="1:4" ht="27.75" customHeight="1">
      <c r="A17" s="5" t="s">
        <v>22</v>
      </c>
      <c r="B17" s="5">
        <v>2086.04</v>
      </c>
      <c r="C17" s="5" t="s">
        <v>23</v>
      </c>
      <c r="D17" s="5">
        <v>2086.04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25">
      <selection activeCell="F36" sqref="F36"/>
    </sheetView>
  </sheetViews>
  <sheetFormatPr defaultColWidth="9.00390625" defaultRowHeight="27.75" customHeight="1"/>
  <cols>
    <col min="2" max="2" width="16.625" style="0" customWidth="1"/>
    <col min="3" max="3" width="12.625" style="0" customWidth="1"/>
    <col min="5" max="5" width="10.625" style="0" customWidth="1"/>
    <col min="6" max="6" width="12.25390625" style="0" customWidth="1"/>
    <col min="10" max="10" width="9.875" style="0" customWidth="1"/>
    <col min="11" max="11" width="9.75390625" style="0" customWidth="1"/>
    <col min="12" max="12" width="11.375" style="0" customWidth="1"/>
  </cols>
  <sheetData>
    <row r="1" spans="1:12" ht="44.25" customHeight="1">
      <c r="A1" s="24" t="s">
        <v>154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27.75" customHeight="1">
      <c r="A2" s="25" t="s">
        <v>155</v>
      </c>
      <c r="K2" s="29" t="s">
        <v>2</v>
      </c>
      <c r="L2" s="29"/>
    </row>
    <row r="3" spans="1:12" ht="41.25" customHeight="1">
      <c r="A3" s="5" t="s">
        <v>156</v>
      </c>
      <c r="B3" s="5"/>
      <c r="C3" s="5" t="s">
        <v>7</v>
      </c>
      <c r="D3" s="5" t="s">
        <v>152</v>
      </c>
      <c r="E3" s="5" t="s">
        <v>157</v>
      </c>
      <c r="F3" s="5" t="s">
        <v>158</v>
      </c>
      <c r="G3" s="5" t="s">
        <v>159</v>
      </c>
      <c r="H3" s="5" t="s">
        <v>160</v>
      </c>
      <c r="I3" s="5" t="s">
        <v>161</v>
      </c>
      <c r="J3" s="5" t="s">
        <v>162</v>
      </c>
      <c r="K3" s="5" t="s">
        <v>163</v>
      </c>
      <c r="L3" s="5" t="s">
        <v>151</v>
      </c>
    </row>
    <row r="4" spans="1:12" ht="27.75" customHeight="1">
      <c r="A4" s="6" t="s">
        <v>29</v>
      </c>
      <c r="B4" s="7" t="s">
        <v>30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8">
        <v>201</v>
      </c>
      <c r="B5" s="8" t="s">
        <v>34</v>
      </c>
      <c r="C5" s="8">
        <v>1581.2399999999998</v>
      </c>
      <c r="D5" s="6"/>
      <c r="E5" s="8">
        <v>1581.2399999999998</v>
      </c>
      <c r="F5" s="6"/>
      <c r="G5" s="6"/>
      <c r="H5" s="6"/>
      <c r="I5" s="6"/>
      <c r="J5" s="6"/>
      <c r="K5" s="6"/>
      <c r="L5" s="6"/>
    </row>
    <row r="6" spans="1:12" ht="27.75" customHeight="1">
      <c r="A6" s="8">
        <v>20133</v>
      </c>
      <c r="B6" s="8" t="s">
        <v>35</v>
      </c>
      <c r="C6" s="9">
        <v>1308.32</v>
      </c>
      <c r="D6" s="6"/>
      <c r="E6" s="7">
        <v>1308.32</v>
      </c>
      <c r="F6" s="6"/>
      <c r="G6" s="6"/>
      <c r="H6" s="6"/>
      <c r="I6" s="6"/>
      <c r="J6" s="6"/>
      <c r="K6" s="6"/>
      <c r="L6" s="6"/>
    </row>
    <row r="7" spans="1:12" ht="27.75" customHeight="1">
      <c r="A7" s="5">
        <v>2013301</v>
      </c>
      <c r="B7" s="5" t="s">
        <v>36</v>
      </c>
      <c r="C7" s="10" t="s">
        <v>37</v>
      </c>
      <c r="D7" s="6"/>
      <c r="E7" s="7" t="s">
        <v>37</v>
      </c>
      <c r="F7" s="6"/>
      <c r="G7" s="6"/>
      <c r="H7" s="6"/>
      <c r="I7" s="6"/>
      <c r="J7" s="6"/>
      <c r="K7" s="6"/>
      <c r="L7" s="6"/>
    </row>
    <row r="8" spans="1:12" ht="27.75" customHeight="1">
      <c r="A8" s="5">
        <v>2013302</v>
      </c>
      <c r="B8" s="5" t="s">
        <v>38</v>
      </c>
      <c r="C8" s="11">
        <v>13.7</v>
      </c>
      <c r="D8" s="6"/>
      <c r="E8" s="7">
        <v>13.7</v>
      </c>
      <c r="F8" s="6"/>
      <c r="G8" s="6"/>
      <c r="H8" s="6"/>
      <c r="I8" s="6"/>
      <c r="J8" s="6"/>
      <c r="K8" s="6"/>
      <c r="L8" s="6"/>
    </row>
    <row r="9" spans="1:12" ht="27.75" customHeight="1">
      <c r="A9" s="5">
        <v>2013303</v>
      </c>
      <c r="B9" s="5" t="s">
        <v>39</v>
      </c>
      <c r="C9" s="11">
        <v>18</v>
      </c>
      <c r="D9" s="6"/>
      <c r="E9" s="7">
        <v>18</v>
      </c>
      <c r="F9" s="6"/>
      <c r="G9" s="6"/>
      <c r="H9" s="6"/>
      <c r="I9" s="6"/>
      <c r="J9" s="6"/>
      <c r="K9" s="6"/>
      <c r="L9" s="6"/>
    </row>
    <row r="10" spans="1:12" ht="27.75" customHeight="1">
      <c r="A10" s="5">
        <v>2013350</v>
      </c>
      <c r="B10" s="5" t="s">
        <v>40</v>
      </c>
      <c r="C10" s="11">
        <v>41.2</v>
      </c>
      <c r="D10" s="6"/>
      <c r="E10" s="7">
        <v>41.2</v>
      </c>
      <c r="F10" s="6"/>
      <c r="G10" s="6"/>
      <c r="H10" s="6"/>
      <c r="I10" s="6"/>
      <c r="J10" s="6"/>
      <c r="K10" s="6"/>
      <c r="L10" s="6"/>
    </row>
    <row r="11" spans="1:12" ht="27.75" customHeight="1">
      <c r="A11" s="5">
        <v>2013399</v>
      </c>
      <c r="B11" s="5" t="s">
        <v>41</v>
      </c>
      <c r="C11" s="11">
        <v>357.25</v>
      </c>
      <c r="D11" s="6"/>
      <c r="E11" s="7">
        <v>357.25</v>
      </c>
      <c r="F11" s="6"/>
      <c r="G11" s="6"/>
      <c r="H11" s="6"/>
      <c r="I11" s="6"/>
      <c r="J11" s="6"/>
      <c r="K11" s="6"/>
      <c r="L11" s="6"/>
    </row>
    <row r="12" spans="1:12" ht="27.75" customHeight="1">
      <c r="A12" s="8">
        <v>20137</v>
      </c>
      <c r="B12" s="8" t="s">
        <v>42</v>
      </c>
      <c r="C12" s="9">
        <v>272.91999999999996</v>
      </c>
      <c r="D12" s="6"/>
      <c r="E12" s="26">
        <v>272.91999999999996</v>
      </c>
      <c r="F12" s="6"/>
      <c r="G12" s="6"/>
      <c r="H12" s="6"/>
      <c r="I12" s="6"/>
      <c r="J12" s="6"/>
      <c r="K12" s="6"/>
      <c r="L12" s="6"/>
    </row>
    <row r="13" spans="1:12" ht="28.5" customHeight="1">
      <c r="A13" s="5">
        <v>2013701</v>
      </c>
      <c r="B13" s="5" t="s">
        <v>43</v>
      </c>
      <c r="C13" s="11">
        <v>202.92</v>
      </c>
      <c r="D13" s="6"/>
      <c r="E13" s="7">
        <v>202.92</v>
      </c>
      <c r="F13" s="6"/>
      <c r="G13" s="6"/>
      <c r="H13" s="6"/>
      <c r="I13" s="6"/>
      <c r="J13" s="6"/>
      <c r="K13" s="6"/>
      <c r="L13" s="6"/>
    </row>
    <row r="14" spans="1:12" ht="28.5" customHeight="1">
      <c r="A14" s="5">
        <v>2013799</v>
      </c>
      <c r="B14" s="5" t="s">
        <v>44</v>
      </c>
      <c r="C14" s="11">
        <v>70</v>
      </c>
      <c r="D14" s="6"/>
      <c r="E14" s="7">
        <v>70</v>
      </c>
      <c r="F14" s="6"/>
      <c r="G14" s="6"/>
      <c r="H14" s="6"/>
      <c r="I14" s="6"/>
      <c r="J14" s="6"/>
      <c r="K14" s="6"/>
      <c r="L14" s="6"/>
    </row>
    <row r="15" spans="1:12" ht="28.5" customHeight="1">
      <c r="A15" s="8">
        <v>207</v>
      </c>
      <c r="B15" s="8" t="s">
        <v>45</v>
      </c>
      <c r="C15" s="9">
        <v>146</v>
      </c>
      <c r="D15" s="6"/>
      <c r="E15" s="26">
        <v>146</v>
      </c>
      <c r="F15" s="6"/>
      <c r="G15" s="6"/>
      <c r="H15" s="6"/>
      <c r="I15" s="6"/>
      <c r="J15" s="6"/>
      <c r="K15" s="6"/>
      <c r="L15" s="6"/>
    </row>
    <row r="16" spans="1:12" ht="28.5" customHeight="1">
      <c r="A16" s="8">
        <v>20701</v>
      </c>
      <c r="B16" s="8" t="s">
        <v>46</v>
      </c>
      <c r="C16" s="9">
        <v>9</v>
      </c>
      <c r="D16" s="6"/>
      <c r="E16" s="7">
        <v>9</v>
      </c>
      <c r="F16" s="6"/>
      <c r="G16" s="6"/>
      <c r="H16" s="6"/>
      <c r="I16" s="6"/>
      <c r="J16" s="6"/>
      <c r="K16" s="6"/>
      <c r="L16" s="6"/>
    </row>
    <row r="17" spans="1:12" ht="28.5" customHeight="1">
      <c r="A17" s="5">
        <v>2070112</v>
      </c>
      <c r="B17" s="5" t="s">
        <v>47</v>
      </c>
      <c r="C17" s="9">
        <v>9</v>
      </c>
      <c r="D17" s="6"/>
      <c r="E17" s="7">
        <v>9</v>
      </c>
      <c r="F17" s="6"/>
      <c r="G17" s="6"/>
      <c r="H17" s="6"/>
      <c r="I17" s="6"/>
      <c r="J17" s="6"/>
      <c r="K17" s="6"/>
      <c r="L17" s="6"/>
    </row>
    <row r="18" spans="1:12" ht="28.5" customHeight="1">
      <c r="A18" s="8">
        <v>20706</v>
      </c>
      <c r="B18" s="8" t="s">
        <v>48</v>
      </c>
      <c r="C18" s="9">
        <v>137</v>
      </c>
      <c r="D18" s="6"/>
      <c r="E18" s="26">
        <v>137</v>
      </c>
      <c r="F18" s="6"/>
      <c r="G18" s="6"/>
      <c r="H18" s="6"/>
      <c r="I18" s="6"/>
      <c r="J18" s="6"/>
      <c r="K18" s="6"/>
      <c r="L18" s="6"/>
    </row>
    <row r="19" spans="1:12" ht="28.5" customHeight="1">
      <c r="A19" s="5">
        <v>2070604</v>
      </c>
      <c r="B19" s="5" t="s">
        <v>49</v>
      </c>
      <c r="C19" s="9">
        <v>11</v>
      </c>
      <c r="D19" s="6"/>
      <c r="E19" s="7">
        <v>11</v>
      </c>
      <c r="F19" s="6"/>
      <c r="G19" s="6"/>
      <c r="H19" s="6"/>
      <c r="I19" s="6"/>
      <c r="J19" s="6"/>
      <c r="K19" s="6"/>
      <c r="L19" s="6"/>
    </row>
    <row r="20" spans="1:12" ht="28.5" customHeight="1">
      <c r="A20" s="5">
        <v>2070605</v>
      </c>
      <c r="B20" s="5" t="s">
        <v>50</v>
      </c>
      <c r="C20" s="9">
        <v>123</v>
      </c>
      <c r="D20" s="6"/>
      <c r="E20" s="7">
        <v>123</v>
      </c>
      <c r="F20" s="6"/>
      <c r="G20" s="6"/>
      <c r="H20" s="6"/>
      <c r="I20" s="6"/>
      <c r="J20" s="6"/>
      <c r="K20" s="6"/>
      <c r="L20" s="6"/>
    </row>
    <row r="21" spans="1:12" ht="28.5" customHeight="1">
      <c r="A21" s="21" t="s">
        <v>51</v>
      </c>
      <c r="B21" s="5" t="s">
        <v>52</v>
      </c>
      <c r="C21" s="9">
        <v>3</v>
      </c>
      <c r="D21" s="6"/>
      <c r="E21" s="7">
        <v>3</v>
      </c>
      <c r="F21" s="6"/>
      <c r="G21" s="6"/>
      <c r="H21" s="6"/>
      <c r="I21" s="6"/>
      <c r="J21" s="6"/>
      <c r="K21" s="6"/>
      <c r="L21" s="6"/>
    </row>
    <row r="22" spans="1:12" ht="28.5" customHeight="1">
      <c r="A22" s="8">
        <v>208</v>
      </c>
      <c r="B22" s="8" t="s">
        <v>53</v>
      </c>
      <c r="C22" s="9">
        <v>176.58</v>
      </c>
      <c r="D22" s="6"/>
      <c r="E22" s="26">
        <v>176.58</v>
      </c>
      <c r="F22" s="6"/>
      <c r="G22" s="6"/>
      <c r="H22" s="6"/>
      <c r="I22" s="6"/>
      <c r="J22" s="6"/>
      <c r="K22" s="6"/>
      <c r="L22" s="6"/>
    </row>
    <row r="23" spans="1:12" ht="28.5" customHeight="1">
      <c r="A23" s="8">
        <v>20826</v>
      </c>
      <c r="B23" s="8" t="s">
        <v>54</v>
      </c>
      <c r="C23" s="9">
        <v>168.36</v>
      </c>
      <c r="D23" s="6"/>
      <c r="E23" s="26">
        <v>168.36</v>
      </c>
      <c r="F23" s="6"/>
      <c r="G23" s="6"/>
      <c r="H23" s="6"/>
      <c r="I23" s="6"/>
      <c r="J23" s="6"/>
      <c r="K23" s="6"/>
      <c r="L23" s="6"/>
    </row>
    <row r="24" spans="1:12" ht="28.5" customHeight="1">
      <c r="A24" s="5">
        <v>20802699</v>
      </c>
      <c r="B24" s="5" t="s">
        <v>55</v>
      </c>
      <c r="C24" s="9">
        <v>168.36</v>
      </c>
      <c r="D24" s="6"/>
      <c r="E24" s="7">
        <v>168.36</v>
      </c>
      <c r="F24" s="6"/>
      <c r="G24" s="6"/>
      <c r="H24" s="6"/>
      <c r="I24" s="6"/>
      <c r="J24" s="6"/>
      <c r="K24" s="6"/>
      <c r="L24" s="6"/>
    </row>
    <row r="25" spans="1:12" ht="28.5" customHeight="1">
      <c r="A25" s="8">
        <v>20827</v>
      </c>
      <c r="B25" s="8" t="s">
        <v>56</v>
      </c>
      <c r="C25" s="9">
        <v>8.219999999999999</v>
      </c>
      <c r="D25" s="6"/>
      <c r="E25" s="26">
        <v>8.219999999999999</v>
      </c>
      <c r="F25" s="6"/>
      <c r="G25" s="6"/>
      <c r="H25" s="6"/>
      <c r="I25" s="6"/>
      <c r="J25" s="6"/>
      <c r="K25" s="6"/>
      <c r="L25" s="6"/>
    </row>
    <row r="26" spans="1:12" ht="28.5" customHeight="1">
      <c r="A26" s="5">
        <v>2082701</v>
      </c>
      <c r="B26" s="5" t="s">
        <v>57</v>
      </c>
      <c r="C26" s="9">
        <v>1.49</v>
      </c>
      <c r="D26" s="6"/>
      <c r="E26" s="7">
        <v>1.49</v>
      </c>
      <c r="F26" s="6"/>
      <c r="G26" s="6"/>
      <c r="H26" s="6"/>
      <c r="I26" s="6"/>
      <c r="J26" s="6"/>
      <c r="K26" s="6"/>
      <c r="L26" s="6"/>
    </row>
    <row r="27" spans="1:12" ht="28.5" customHeight="1">
      <c r="A27" s="5">
        <v>2082702</v>
      </c>
      <c r="B27" s="5" t="s">
        <v>58</v>
      </c>
      <c r="C27" s="9">
        <v>0.84</v>
      </c>
      <c r="D27" s="6"/>
      <c r="E27" s="7">
        <v>0.84</v>
      </c>
      <c r="F27" s="6"/>
      <c r="G27" s="6"/>
      <c r="H27" s="6"/>
      <c r="I27" s="6"/>
      <c r="J27" s="6"/>
      <c r="K27" s="6"/>
      <c r="L27" s="6"/>
    </row>
    <row r="28" spans="1:12" ht="28.5" customHeight="1">
      <c r="A28" s="5">
        <v>2082703</v>
      </c>
      <c r="B28" s="5" t="s">
        <v>59</v>
      </c>
      <c r="C28" s="9">
        <v>5.89</v>
      </c>
      <c r="D28" s="6"/>
      <c r="E28" s="7">
        <v>5.89</v>
      </c>
      <c r="F28" s="6"/>
      <c r="G28" s="6"/>
      <c r="H28" s="6"/>
      <c r="I28" s="6"/>
      <c r="J28" s="6"/>
      <c r="K28" s="6"/>
      <c r="L28" s="6"/>
    </row>
    <row r="29" spans="1:12" ht="28.5" customHeight="1">
      <c r="A29" s="8">
        <v>210</v>
      </c>
      <c r="B29" s="8" t="s">
        <v>60</v>
      </c>
      <c r="C29" s="9">
        <v>83.64</v>
      </c>
      <c r="D29" s="6"/>
      <c r="E29" s="26">
        <v>83.64</v>
      </c>
      <c r="F29" s="6"/>
      <c r="G29" s="6"/>
      <c r="H29" s="6"/>
      <c r="I29" s="6"/>
      <c r="J29" s="6"/>
      <c r="K29" s="6"/>
      <c r="L29" s="6"/>
    </row>
    <row r="30" spans="1:12" ht="28.5" customHeight="1">
      <c r="A30" s="8">
        <v>21011</v>
      </c>
      <c r="B30" s="8" t="s">
        <v>61</v>
      </c>
      <c r="C30" s="9">
        <v>16.3</v>
      </c>
      <c r="D30" s="6"/>
      <c r="E30" s="26">
        <v>16.3</v>
      </c>
      <c r="F30" s="6"/>
      <c r="G30" s="6"/>
      <c r="H30" s="6"/>
      <c r="I30" s="6"/>
      <c r="J30" s="6"/>
      <c r="K30" s="6"/>
      <c r="L30" s="6"/>
    </row>
    <row r="31" spans="1:12" ht="28.5" customHeight="1">
      <c r="A31" s="5">
        <v>2101103</v>
      </c>
      <c r="B31" s="5" t="s">
        <v>62</v>
      </c>
      <c r="C31" s="11">
        <v>16.3</v>
      </c>
      <c r="D31" s="6"/>
      <c r="E31" s="7">
        <v>16.3</v>
      </c>
      <c r="F31" s="6"/>
      <c r="G31" s="6"/>
      <c r="H31" s="6"/>
      <c r="I31" s="6"/>
      <c r="J31" s="6"/>
      <c r="K31" s="6"/>
      <c r="L31" s="6"/>
    </row>
    <row r="32" spans="1:12" ht="28.5" customHeight="1">
      <c r="A32" s="8">
        <v>21012</v>
      </c>
      <c r="B32" s="8" t="s">
        <v>63</v>
      </c>
      <c r="C32" s="9">
        <v>67.34</v>
      </c>
      <c r="D32" s="6"/>
      <c r="E32" s="7">
        <v>67.34</v>
      </c>
      <c r="F32" s="6"/>
      <c r="G32" s="6"/>
      <c r="H32" s="6"/>
      <c r="I32" s="6"/>
      <c r="J32" s="6"/>
      <c r="K32" s="6"/>
      <c r="L32" s="6"/>
    </row>
    <row r="33" spans="1:12" ht="28.5" customHeight="1">
      <c r="A33" s="5">
        <v>2101201</v>
      </c>
      <c r="B33" s="5" t="s">
        <v>64</v>
      </c>
      <c r="C33" s="11">
        <v>67.34</v>
      </c>
      <c r="D33" s="6"/>
      <c r="E33" s="7">
        <v>67.34</v>
      </c>
      <c r="F33" s="6"/>
      <c r="G33" s="6"/>
      <c r="H33" s="6"/>
      <c r="I33" s="6"/>
      <c r="J33" s="6"/>
      <c r="K33" s="6"/>
      <c r="L33" s="6"/>
    </row>
    <row r="34" spans="1:12" ht="28.5" customHeight="1">
      <c r="A34" s="8">
        <v>221</v>
      </c>
      <c r="B34" s="8" t="s">
        <v>65</v>
      </c>
      <c r="C34" s="9">
        <v>98.58</v>
      </c>
      <c r="D34" s="6"/>
      <c r="E34" s="7">
        <v>98.58</v>
      </c>
      <c r="F34" s="6"/>
      <c r="G34" s="6"/>
      <c r="H34" s="6"/>
      <c r="I34" s="6"/>
      <c r="J34" s="6"/>
      <c r="K34" s="6"/>
      <c r="L34" s="6"/>
    </row>
    <row r="35" spans="1:12" ht="28.5" customHeight="1">
      <c r="A35" s="8">
        <v>22102</v>
      </c>
      <c r="B35" s="8" t="s">
        <v>66</v>
      </c>
      <c r="C35" s="9">
        <v>98.58</v>
      </c>
      <c r="D35" s="6"/>
      <c r="E35" s="7">
        <v>98.58</v>
      </c>
      <c r="F35" s="6"/>
      <c r="G35" s="6"/>
      <c r="H35" s="6"/>
      <c r="I35" s="6"/>
      <c r="J35" s="6"/>
      <c r="K35" s="6"/>
      <c r="L35" s="6"/>
    </row>
    <row r="36" spans="1:12" ht="28.5" customHeight="1">
      <c r="A36" s="5">
        <v>2210201</v>
      </c>
      <c r="B36" s="5" t="s">
        <v>67</v>
      </c>
      <c r="C36" s="11">
        <v>98.58</v>
      </c>
      <c r="D36" s="6"/>
      <c r="E36" s="7">
        <v>98.58</v>
      </c>
      <c r="F36" s="6"/>
      <c r="G36" s="6"/>
      <c r="H36" s="6"/>
      <c r="I36" s="6"/>
      <c r="J36" s="6"/>
      <c r="K36" s="6"/>
      <c r="L36" s="6"/>
    </row>
    <row r="37" spans="1:12" ht="27.75" customHeight="1">
      <c r="A37" s="26" t="s">
        <v>164</v>
      </c>
      <c r="B37" s="26"/>
      <c r="C37" s="9">
        <f>C34+C29+C22+C15+C5</f>
        <v>2086.04</v>
      </c>
      <c r="D37" s="9"/>
      <c r="E37" s="9">
        <f>E34+E29+E22+E15+E5</f>
        <v>2086.04</v>
      </c>
      <c r="F37" s="6"/>
      <c r="G37" s="6"/>
      <c r="H37" s="6"/>
      <c r="I37" s="6"/>
      <c r="J37" s="6"/>
      <c r="K37" s="6"/>
      <c r="L37" s="6"/>
    </row>
    <row r="38" spans="1:6" ht="27.75" customHeight="1">
      <c r="A38" s="27" t="s">
        <v>130</v>
      </c>
      <c r="B38" s="27"/>
      <c r="C38" s="27"/>
      <c r="D38" s="27"/>
      <c r="E38" s="27"/>
      <c r="F38" s="27"/>
    </row>
    <row r="39" spans="1:6" ht="27.75" customHeight="1">
      <c r="A39" s="28" t="s">
        <v>165</v>
      </c>
      <c r="B39" s="28"/>
      <c r="C39" s="28"/>
      <c r="D39" s="28"/>
      <c r="E39" s="28"/>
      <c r="F39" s="28"/>
    </row>
  </sheetData>
  <sheetProtection/>
  <mergeCells count="16">
    <mergeCell ref="A1:L1"/>
    <mergeCell ref="K2:L2"/>
    <mergeCell ref="A3:B3"/>
    <mergeCell ref="A37:B37"/>
    <mergeCell ref="A38:F38"/>
    <mergeCell ref="A39:F39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1">
      <selection activeCell="F10" sqref="F10"/>
    </sheetView>
  </sheetViews>
  <sheetFormatPr defaultColWidth="9.00390625" defaultRowHeight="13.5"/>
  <cols>
    <col min="1" max="1" width="12.75390625" style="0" customWidth="1"/>
    <col min="2" max="2" width="19.00390625" style="0" customWidth="1"/>
    <col min="3" max="6" width="14.875" style="0" customWidth="1"/>
    <col min="7" max="7" width="17.50390625" style="0" customWidth="1"/>
    <col min="8" max="8" width="14.875" style="0" customWidth="1"/>
  </cols>
  <sheetData>
    <row r="1" spans="1:8" ht="27" customHeight="1">
      <c r="A1" s="1" t="s">
        <v>166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156</v>
      </c>
      <c r="B3" s="5"/>
      <c r="C3" s="5" t="s">
        <v>7</v>
      </c>
      <c r="D3" s="5" t="s">
        <v>32</v>
      </c>
      <c r="E3" s="5" t="s">
        <v>33</v>
      </c>
      <c r="F3" s="5" t="s">
        <v>167</v>
      </c>
      <c r="G3" s="5" t="s">
        <v>168</v>
      </c>
      <c r="H3" s="5" t="s">
        <v>169</v>
      </c>
    </row>
    <row r="4" spans="1:8" ht="23.25" customHeight="1">
      <c r="A4" s="6" t="s">
        <v>29</v>
      </c>
      <c r="B4" s="7" t="s">
        <v>30</v>
      </c>
      <c r="C4" s="5"/>
      <c r="D4" s="5"/>
      <c r="E4" s="5"/>
      <c r="F4" s="5"/>
      <c r="G4" s="5"/>
      <c r="H4" s="5"/>
    </row>
    <row r="5" spans="1:8" ht="30" customHeight="1">
      <c r="A5" s="8">
        <v>201</v>
      </c>
      <c r="B5" s="8" t="s">
        <v>34</v>
      </c>
      <c r="C5" s="8">
        <f>C6+C12</f>
        <v>1581.2399999999998</v>
      </c>
      <c r="D5" s="8">
        <f>D6+D12</f>
        <v>1081.09</v>
      </c>
      <c r="E5" s="8">
        <f>E6+E12</f>
        <v>500.15</v>
      </c>
      <c r="F5" s="6"/>
      <c r="G5" s="6"/>
      <c r="H5" s="6"/>
    </row>
    <row r="6" spans="1:8" ht="30" customHeight="1">
      <c r="A6" s="8">
        <v>20133</v>
      </c>
      <c r="B6" s="8" t="s">
        <v>35</v>
      </c>
      <c r="C6" s="9">
        <f aca="true" t="shared" si="0" ref="C6:C9">D6+E6</f>
        <v>1308.32</v>
      </c>
      <c r="D6" s="9">
        <f>SUM(D7)</f>
        <v>878.17</v>
      </c>
      <c r="E6" s="9">
        <f>SUM(E7:E11)</f>
        <v>430.15</v>
      </c>
      <c r="F6" s="6"/>
      <c r="G6" s="6"/>
      <c r="H6" s="6"/>
    </row>
    <row r="7" spans="1:8" ht="30" customHeight="1">
      <c r="A7" s="5">
        <v>2013301</v>
      </c>
      <c r="B7" s="5" t="s">
        <v>36</v>
      </c>
      <c r="C7" s="10" t="s">
        <v>37</v>
      </c>
      <c r="D7" s="11">
        <v>878.17</v>
      </c>
      <c r="E7" s="11"/>
      <c r="F7" s="6"/>
      <c r="G7" s="6"/>
      <c r="H7" s="6"/>
    </row>
    <row r="8" spans="1:8" ht="30" customHeight="1">
      <c r="A8" s="5">
        <v>2013302</v>
      </c>
      <c r="B8" s="5" t="s">
        <v>38</v>
      </c>
      <c r="C8" s="11">
        <f t="shared" si="0"/>
        <v>13.7</v>
      </c>
      <c r="D8" s="12"/>
      <c r="E8" s="13">
        <v>13.7</v>
      </c>
      <c r="F8" s="6"/>
      <c r="G8" s="6"/>
      <c r="H8" s="6"/>
    </row>
    <row r="9" spans="1:8" ht="30" customHeight="1">
      <c r="A9" s="5">
        <v>2013303</v>
      </c>
      <c r="B9" s="5" t="s">
        <v>39</v>
      </c>
      <c r="C9" s="11">
        <f t="shared" si="0"/>
        <v>18</v>
      </c>
      <c r="D9" s="11"/>
      <c r="E9" s="14">
        <v>18</v>
      </c>
      <c r="F9" s="6"/>
      <c r="G9" s="6"/>
      <c r="H9" s="6"/>
    </row>
    <row r="10" spans="1:8" ht="30" customHeight="1">
      <c r="A10" s="5">
        <v>2013350</v>
      </c>
      <c r="B10" s="5" t="s">
        <v>40</v>
      </c>
      <c r="C10" s="11">
        <v>41.2</v>
      </c>
      <c r="D10" s="11"/>
      <c r="E10" s="11">
        <v>41.2</v>
      </c>
      <c r="F10" s="6"/>
      <c r="G10" s="6"/>
      <c r="H10" s="6"/>
    </row>
    <row r="11" spans="1:8" ht="30" customHeight="1">
      <c r="A11" s="5">
        <v>2013399</v>
      </c>
      <c r="B11" s="5" t="s">
        <v>41</v>
      </c>
      <c r="C11" s="11">
        <v>357.25</v>
      </c>
      <c r="D11" s="11"/>
      <c r="E11" s="11">
        <v>357.25</v>
      </c>
      <c r="F11" s="6"/>
      <c r="G11" s="6"/>
      <c r="H11" s="6"/>
    </row>
    <row r="12" spans="1:8" ht="30" customHeight="1">
      <c r="A12" s="8">
        <v>20137</v>
      </c>
      <c r="B12" s="8" t="s">
        <v>42</v>
      </c>
      <c r="C12" s="9">
        <f aca="true" t="shared" si="1" ref="C12:C33">D12+E12</f>
        <v>272.91999999999996</v>
      </c>
      <c r="D12" s="9">
        <f>D13</f>
        <v>202.92</v>
      </c>
      <c r="E12" s="9">
        <f>SUM(E13:E14)</f>
        <v>70</v>
      </c>
      <c r="F12" s="6"/>
      <c r="G12" s="6"/>
      <c r="H12" s="6"/>
    </row>
    <row r="13" spans="1:8" ht="30" customHeight="1">
      <c r="A13" s="5">
        <v>2013701</v>
      </c>
      <c r="B13" s="5" t="s">
        <v>43</v>
      </c>
      <c r="C13" s="11">
        <f t="shared" si="1"/>
        <v>202.92</v>
      </c>
      <c r="D13" s="11">
        <v>202.92</v>
      </c>
      <c r="E13" s="11"/>
      <c r="F13" s="6"/>
      <c r="G13" s="6"/>
      <c r="H13" s="6"/>
    </row>
    <row r="14" spans="1:8" ht="30" customHeight="1">
      <c r="A14" s="5">
        <v>2013799</v>
      </c>
      <c r="B14" s="5" t="s">
        <v>44</v>
      </c>
      <c r="C14" s="11">
        <f t="shared" si="1"/>
        <v>70</v>
      </c>
      <c r="D14" s="11"/>
      <c r="E14" s="11">
        <v>70</v>
      </c>
      <c r="F14" s="6"/>
      <c r="G14" s="6"/>
      <c r="H14" s="6"/>
    </row>
    <row r="15" spans="1:8" ht="30" customHeight="1">
      <c r="A15" s="8">
        <v>207</v>
      </c>
      <c r="B15" s="8" t="s">
        <v>45</v>
      </c>
      <c r="C15" s="9">
        <f t="shared" si="1"/>
        <v>146</v>
      </c>
      <c r="D15" s="9">
        <f>D16+D18</f>
        <v>0</v>
      </c>
      <c r="E15" s="9">
        <f>E16+E18</f>
        <v>146</v>
      </c>
      <c r="F15" s="6"/>
      <c r="G15" s="6"/>
      <c r="H15" s="6"/>
    </row>
    <row r="16" spans="1:8" ht="30" customHeight="1">
      <c r="A16" s="8">
        <v>20701</v>
      </c>
      <c r="B16" s="8" t="s">
        <v>46</v>
      </c>
      <c r="C16" s="9">
        <f t="shared" si="1"/>
        <v>9</v>
      </c>
      <c r="D16" s="15">
        <f>D17</f>
        <v>0</v>
      </c>
      <c r="E16" s="15">
        <f>E17</f>
        <v>9</v>
      </c>
      <c r="F16" s="6"/>
      <c r="G16" s="6"/>
      <c r="H16" s="6"/>
    </row>
    <row r="17" spans="1:8" ht="30" customHeight="1">
      <c r="A17" s="5">
        <v>2070112</v>
      </c>
      <c r="B17" s="5" t="s">
        <v>47</v>
      </c>
      <c r="C17" s="9">
        <f t="shared" si="1"/>
        <v>9</v>
      </c>
      <c r="D17" s="16"/>
      <c r="E17" s="11">
        <v>9</v>
      </c>
      <c r="F17" s="17"/>
      <c r="G17" s="17"/>
      <c r="H17" s="17"/>
    </row>
    <row r="18" spans="1:8" ht="30" customHeight="1">
      <c r="A18" s="8">
        <v>20706</v>
      </c>
      <c r="B18" s="8" t="s">
        <v>48</v>
      </c>
      <c r="C18" s="9">
        <f t="shared" si="1"/>
        <v>137</v>
      </c>
      <c r="D18" s="9">
        <f>D19</f>
        <v>0</v>
      </c>
      <c r="E18" s="9">
        <f>E19+E20+E21</f>
        <v>137</v>
      </c>
      <c r="F18" s="18"/>
      <c r="G18" s="18"/>
      <c r="H18" s="18"/>
    </row>
    <row r="19" spans="1:8" ht="30" customHeight="1">
      <c r="A19" s="5">
        <v>2070604</v>
      </c>
      <c r="B19" s="5" t="s">
        <v>49</v>
      </c>
      <c r="C19" s="9">
        <f t="shared" si="1"/>
        <v>11</v>
      </c>
      <c r="D19" s="11"/>
      <c r="E19" s="19">
        <v>11</v>
      </c>
      <c r="F19" s="18"/>
      <c r="G19" s="18"/>
      <c r="H19" s="18"/>
    </row>
    <row r="20" spans="1:8" ht="30" customHeight="1">
      <c r="A20" s="5">
        <v>2070605</v>
      </c>
      <c r="B20" s="5" t="s">
        <v>50</v>
      </c>
      <c r="C20" s="9">
        <f t="shared" si="1"/>
        <v>123</v>
      </c>
      <c r="D20" s="11"/>
      <c r="E20" s="20">
        <v>123</v>
      </c>
      <c r="F20" s="18"/>
      <c r="G20" s="18"/>
      <c r="H20" s="18"/>
    </row>
    <row r="21" spans="1:8" ht="30" customHeight="1">
      <c r="A21" s="21" t="s">
        <v>51</v>
      </c>
      <c r="B21" s="5" t="s">
        <v>52</v>
      </c>
      <c r="C21" s="9">
        <f t="shared" si="1"/>
        <v>3</v>
      </c>
      <c r="D21" s="11"/>
      <c r="E21" s="22">
        <v>3</v>
      </c>
      <c r="F21" s="18"/>
      <c r="G21" s="18"/>
      <c r="H21" s="18"/>
    </row>
    <row r="22" spans="1:8" ht="30" customHeight="1">
      <c r="A22" s="8">
        <v>208</v>
      </c>
      <c r="B22" s="8" t="s">
        <v>53</v>
      </c>
      <c r="C22" s="9">
        <f t="shared" si="1"/>
        <v>176.58</v>
      </c>
      <c r="D22" s="9">
        <f>D23+D25</f>
        <v>176.58</v>
      </c>
      <c r="E22" s="9"/>
      <c r="F22" s="18"/>
      <c r="G22" s="18"/>
      <c r="H22" s="18"/>
    </row>
    <row r="23" spans="1:8" ht="30" customHeight="1">
      <c r="A23" s="8">
        <v>20826</v>
      </c>
      <c r="B23" s="8" t="s">
        <v>54</v>
      </c>
      <c r="C23" s="9">
        <f t="shared" si="1"/>
        <v>168.36</v>
      </c>
      <c r="D23" s="9">
        <f>D24</f>
        <v>168.36</v>
      </c>
      <c r="E23" s="9"/>
      <c r="F23" s="18"/>
      <c r="G23" s="18"/>
      <c r="H23" s="18"/>
    </row>
    <row r="24" spans="1:8" ht="30" customHeight="1">
      <c r="A24" s="5">
        <v>20802699</v>
      </c>
      <c r="B24" s="5" t="s">
        <v>55</v>
      </c>
      <c r="C24" s="9">
        <f t="shared" si="1"/>
        <v>168.36</v>
      </c>
      <c r="D24" s="11">
        <v>168.36</v>
      </c>
      <c r="E24" s="11"/>
      <c r="F24" s="18"/>
      <c r="G24" s="18"/>
      <c r="H24" s="18"/>
    </row>
    <row r="25" spans="1:8" ht="30" customHeight="1">
      <c r="A25" s="8">
        <v>20827</v>
      </c>
      <c r="B25" s="8" t="s">
        <v>56</v>
      </c>
      <c r="C25" s="9">
        <f t="shared" si="1"/>
        <v>8.219999999999999</v>
      </c>
      <c r="D25" s="9">
        <f>SUM(D26:D28)</f>
        <v>8.219999999999999</v>
      </c>
      <c r="E25" s="11"/>
      <c r="F25" s="18"/>
      <c r="G25" s="18"/>
      <c r="H25" s="18"/>
    </row>
    <row r="26" spans="1:8" ht="30" customHeight="1">
      <c r="A26" s="5">
        <v>2082701</v>
      </c>
      <c r="B26" s="5" t="s">
        <v>57</v>
      </c>
      <c r="C26" s="9">
        <f t="shared" si="1"/>
        <v>1.49</v>
      </c>
      <c r="D26" s="23">
        <v>1.49</v>
      </c>
      <c r="E26" s="11"/>
      <c r="F26" s="18"/>
      <c r="G26" s="18"/>
      <c r="H26" s="18"/>
    </row>
    <row r="27" spans="1:8" ht="30" customHeight="1">
      <c r="A27" s="5">
        <v>2082702</v>
      </c>
      <c r="B27" s="5" t="s">
        <v>58</v>
      </c>
      <c r="C27" s="9">
        <f t="shared" si="1"/>
        <v>0.84</v>
      </c>
      <c r="D27" s="11">
        <v>0.84</v>
      </c>
      <c r="E27" s="11"/>
      <c r="F27" s="18"/>
      <c r="G27" s="18"/>
      <c r="H27" s="18"/>
    </row>
    <row r="28" spans="1:8" ht="30" customHeight="1">
      <c r="A28" s="5">
        <v>2082703</v>
      </c>
      <c r="B28" s="5" t="s">
        <v>59</v>
      </c>
      <c r="C28" s="9">
        <f t="shared" si="1"/>
        <v>5.89</v>
      </c>
      <c r="D28" s="11">
        <v>5.89</v>
      </c>
      <c r="E28" s="11"/>
      <c r="F28" s="18"/>
      <c r="G28" s="18"/>
      <c r="H28" s="18"/>
    </row>
    <row r="29" spans="1:8" ht="30" customHeight="1">
      <c r="A29" s="8">
        <v>210</v>
      </c>
      <c r="B29" s="8" t="s">
        <v>60</v>
      </c>
      <c r="C29" s="9">
        <f t="shared" si="1"/>
        <v>83.64</v>
      </c>
      <c r="D29" s="9">
        <f>D30+D32</f>
        <v>83.64</v>
      </c>
      <c r="E29" s="9"/>
      <c r="F29" s="18"/>
      <c r="G29" s="18"/>
      <c r="H29" s="18"/>
    </row>
    <row r="30" spans="1:8" ht="30" customHeight="1">
      <c r="A30" s="8">
        <v>21011</v>
      </c>
      <c r="B30" s="8" t="s">
        <v>61</v>
      </c>
      <c r="C30" s="9">
        <f t="shared" si="1"/>
        <v>16.3</v>
      </c>
      <c r="D30" s="9">
        <v>16.3</v>
      </c>
      <c r="E30" s="9"/>
      <c r="F30" s="18"/>
      <c r="G30" s="18"/>
      <c r="H30" s="18"/>
    </row>
    <row r="31" spans="1:8" ht="30" customHeight="1">
      <c r="A31" s="5">
        <v>2101103</v>
      </c>
      <c r="B31" s="5" t="s">
        <v>62</v>
      </c>
      <c r="C31" s="11">
        <f t="shared" si="1"/>
        <v>16.3</v>
      </c>
      <c r="D31" s="11">
        <v>16.3</v>
      </c>
      <c r="E31" s="11"/>
      <c r="F31" s="18"/>
      <c r="G31" s="18"/>
      <c r="H31" s="18"/>
    </row>
    <row r="32" spans="1:8" ht="30" customHeight="1">
      <c r="A32" s="8">
        <v>21012</v>
      </c>
      <c r="B32" s="8" t="s">
        <v>63</v>
      </c>
      <c r="C32" s="9">
        <f t="shared" si="1"/>
        <v>67.34</v>
      </c>
      <c r="D32" s="9">
        <v>67.34</v>
      </c>
      <c r="E32" s="9"/>
      <c r="F32" s="18"/>
      <c r="G32" s="18"/>
      <c r="H32" s="18"/>
    </row>
    <row r="33" spans="1:8" ht="30" customHeight="1">
      <c r="A33" s="5">
        <v>2101201</v>
      </c>
      <c r="B33" s="5" t="s">
        <v>64</v>
      </c>
      <c r="C33" s="11">
        <f t="shared" si="1"/>
        <v>67.34</v>
      </c>
      <c r="D33" s="11">
        <v>67.34</v>
      </c>
      <c r="E33" s="11"/>
      <c r="F33" s="18"/>
      <c r="G33" s="18"/>
      <c r="H33" s="18"/>
    </row>
    <row r="34" spans="1:8" ht="30" customHeight="1">
      <c r="A34" s="8">
        <v>221</v>
      </c>
      <c r="B34" s="8" t="s">
        <v>65</v>
      </c>
      <c r="C34" s="9">
        <v>98.58</v>
      </c>
      <c r="D34" s="9">
        <v>98.58</v>
      </c>
      <c r="E34" s="11"/>
      <c r="F34" s="18"/>
      <c r="G34" s="18"/>
      <c r="H34" s="18"/>
    </row>
    <row r="35" spans="1:8" ht="30" customHeight="1">
      <c r="A35" s="8">
        <v>22102</v>
      </c>
      <c r="B35" s="8" t="s">
        <v>66</v>
      </c>
      <c r="C35" s="9">
        <v>98.58</v>
      </c>
      <c r="D35" s="9">
        <v>98.58</v>
      </c>
      <c r="E35" s="11"/>
      <c r="F35" s="18"/>
      <c r="G35" s="18"/>
      <c r="H35" s="18"/>
    </row>
    <row r="36" spans="1:8" ht="30" customHeight="1">
      <c r="A36" s="5">
        <v>2210201</v>
      </c>
      <c r="B36" s="5" t="s">
        <v>67</v>
      </c>
      <c r="C36" s="11">
        <v>98.58</v>
      </c>
      <c r="D36" s="11">
        <v>98.58</v>
      </c>
      <c r="E36" s="11"/>
      <c r="F36" s="18"/>
      <c r="G36" s="18"/>
      <c r="H36" s="18"/>
    </row>
    <row r="37" spans="1:8" ht="30" customHeight="1">
      <c r="A37" s="5" t="s">
        <v>7</v>
      </c>
      <c r="B37" s="5" t="s">
        <v>20</v>
      </c>
      <c r="C37" s="9">
        <f>C29+C22+C15+C5+C34</f>
        <v>2086.04</v>
      </c>
      <c r="D37" s="9">
        <f>D29+D22+D15+D5+D34</f>
        <v>1439.8899999999999</v>
      </c>
      <c r="E37" s="9">
        <f>E29+E22+E15+E5+E34</f>
        <v>646.15</v>
      </c>
      <c r="F37" s="18"/>
      <c r="G37" s="18"/>
      <c r="H37" s="18"/>
    </row>
  </sheetData>
  <sheetProtection/>
  <mergeCells count="9">
    <mergeCell ref="A1:H1"/>
    <mergeCell ref="G2:H2"/>
    <mergeCell ref="A3:B3"/>
    <mergeCell ref="C3:C4"/>
    <mergeCell ref="D3:D4"/>
    <mergeCell ref="E3:E4"/>
    <mergeCell ref="F3:F4"/>
    <mergeCell ref="G3:G4"/>
    <mergeCell ref="H3:H4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2006-09-13T11:21:51Z</dcterms:created>
  <dcterms:modified xsi:type="dcterms:W3CDTF">2019-01-21T10:50:01Z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