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<sst xmlns="http://schemas.openxmlformats.org/spreadsheetml/2006/main" count="259" uniqueCount="191">
  <si>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</si>
  <si>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</si>
  <si>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</si>
  <si>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</si>
  <si>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</si>
  <si>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</si>
  <si>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</si>
  <si>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</si>
  <si>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</si>
  <si>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</si>
  <si>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</si>
  <si>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</si>
  <si>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</si>
  <si>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</si>
  <si>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</si>
  <si>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</si>
  <si>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</si>
  <si>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</si>
  <si>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</si>
  <si>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</si>
  <si>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</si>
  <si>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</si>
  <si>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</si>
  <si>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</si>
  <si>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</si>
  <si>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</si>
  <si>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</si>
  <si>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</si>
  <si>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</si>
  <si>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</si>
  <si>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</si>
  <si>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</si>
  <si>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</si>
  <si>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</si>
  <si>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</si>
  <si>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</si>
  <si>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</si>
  <si>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</si>
  <si>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</si>
  <si>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</si>
  <si>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</si>
  <si>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</si>
  <si>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</si>
  <si>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</si>
  <si>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</si>
  <si>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</si>
  <si>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</si>
  <si>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</si>
  <si>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</si>
  <si>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</si>
  <si>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</si>
  <si>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</si>
  <si>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</si>
  <si>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</si>
  <si>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</si>
  <si>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</si>
  <si>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</si>
  <si>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</si>
  <si>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</si>
  <si>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</si>
  <si>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</si>
  <si>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</si>
  <si>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</si>
  <si>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</si>
  <si>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</si>
  <si>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</si>
  <si>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</si>
  <si>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</si>
  <si>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</si>
  <si>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</si>
  <si>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</si>
  <si>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</si>
  <si>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</si>
  <si>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</si>
  <si>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</si>
  <si>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</si>
  <si>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</si>
  <si>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</si>
  <si>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</si>
  <si>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</si>
  <si>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</si>
  <si>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</si>
  <si>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</si>
  <si>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</si>
  <si>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</si>
  <si>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</si>
  <si>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</si>
  <si>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</si>
  <si>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</si>
  <si>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</si>
  <si>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</si>
  <si>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</si>
  <si>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</si>
  <si>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</si>
  <si>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</si>
  <si>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</si>
  <si>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</si>
  <si>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</si>
  <si>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</si>
  <si>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……</t>
  </si>
  <si>
    <t>机关事业单位基本养老保险缴费</t>
  </si>
  <si>
    <t>人员经费</t>
  </si>
  <si>
    <t>公用经费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</si>
  <si>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</si>
  <si>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</si>
  <si>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</si>
  <si>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</si>
  <si>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</si>
  <si>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（十）医疗卫生与计划生育支出</t>
  </si>
  <si>
    <t>支 出 总 计</t>
  </si>
  <si>
    <t>填报单位：林芝市疾病预防控制中心</t>
  </si>
  <si>
    <t>填报单位：林芝市疾病预防控制中心                                      单位：万元</t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</si>
  <si>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</si>
  <si>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（八）社会保障和就业支出</t>
  </si>
  <si>
    <t>社会保障和就业支出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</si>
  <si>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</si>
  <si>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</si>
  <si>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</si>
  <si>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</si>
  <si>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</si>
  <si>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财政对基本养老保险基金的补助</t>
  </si>
  <si>
    <t>财政对其他社会保险基金的补助</t>
  </si>
  <si>
    <t>公共卫生</t>
  </si>
  <si>
    <t>疾控预防控制机构</t>
  </si>
  <si>
    <t>财政对基本医疗保险基金的补助</t>
  </si>
  <si>
    <t>财政对职工基本医疗保险基金的补助</t>
  </si>
  <si>
    <t>其他公共卫生支出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</si>
  <si>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</si>
  <si>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</si>
  <si>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</si>
  <si>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</si>
  <si>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0.5"/>
        <color indexed="8"/>
        <rFont val="宋体"/>
        <family val="0"/>
      </rPr>
      <t>1</t>
    </r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</si>
  <si>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</si>
  <si>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</si>
  <si>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</si>
  <si>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</si>
  <si>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</si>
  <si>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</si>
  <si>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</si>
  <si>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</si>
  <si>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</si>
  <si>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</si>
  <si>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</si>
  <si>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</si>
  <si>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</si>
  <si>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其他商品和服务支出</t>
  </si>
  <si>
    <t>02</t>
  </si>
  <si>
    <t>05</t>
  </si>
  <si>
    <t>06</t>
  </si>
  <si>
    <t>07</t>
  </si>
  <si>
    <t>11</t>
  </si>
  <si>
    <t>13</t>
  </si>
  <si>
    <t>17</t>
  </si>
  <si>
    <t>28</t>
  </si>
  <si>
    <t>29</t>
  </si>
  <si>
    <t>31</t>
  </si>
  <si>
    <t>99</t>
  </si>
  <si>
    <t>填报单位：林芝市疾病预防控制中心                                                                              单位：万元</t>
  </si>
  <si>
    <t>填报单位：林芝市疾病预防控制中心                                                        单位：万元</t>
  </si>
  <si>
    <t>填报单位：林芝市疾病预防控制中心                                          单位：万元</t>
  </si>
  <si>
    <t>填报单位：林芝市疾病预防控制中心                                                                单位：万元</t>
  </si>
  <si>
    <r>
      <t xml:space="preserve">填报单位：林芝市疾病预防控制中心 </t>
    </r>
    <r>
      <rPr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theme="1"/>
        <rFont val="Calibri"/>
        <family val="0"/>
      </rPr>
      <t>单位：万元</t>
    </r>
  </si>
  <si>
    <t>七、文化体育与传媒</t>
  </si>
  <si>
    <t>八、社会保障和就业</t>
  </si>
  <si>
    <t>十、医疗卫生与计划生育</t>
  </si>
  <si>
    <t>社会保障和就业支出</t>
  </si>
  <si>
    <t>财政对生育保险基金补助</t>
  </si>
  <si>
    <t>医疗卫生与计划生育支出</t>
  </si>
  <si>
    <t>疾病预防控制机构</t>
  </si>
  <si>
    <t>其他公共卫生支出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</si>
  <si>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</si>
  <si>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</si>
  <si>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</si>
  <si>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</si>
  <si>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财政对工伤保险基金补助</t>
  </si>
  <si>
    <t>财政对生育保险基金补助</t>
  </si>
  <si>
    <t>医疗卫生与计划生育支出</t>
  </si>
  <si>
    <t>公共卫生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</si>
  <si>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</si>
  <si>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</si>
  <si>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</si>
  <si>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</si>
  <si>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财政对工伤保险基金补助</t>
  </si>
  <si>
    <r>
      <t xml:space="preserve">填报单位：林芝市疾病预防控制中心                                                                                 </t>
    </r>
    <r>
      <rPr>
        <sz val="11"/>
        <color indexed="8"/>
        <rFont val="宋体"/>
        <family val="0"/>
      </rPr>
      <t xml:space="preserve">        </t>
    </r>
    <r>
      <rPr>
        <sz val="11"/>
        <color theme="1"/>
        <rFont val="Calibri"/>
        <family val="0"/>
      </rPr>
      <t>单位：万元</t>
    </r>
  </si>
  <si>
    <t>对个人和家庭的补助</t>
  </si>
  <si>
    <r>
      <t>9</t>
    </r>
    <r>
      <rPr>
        <sz val="10.5"/>
        <color indexed="8"/>
        <rFont val="宋体"/>
        <family val="0"/>
      </rPr>
      <t>9</t>
    </r>
  </si>
  <si>
    <t>其他对个人和家庭的补助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</si>
  <si>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</si>
  <si>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</si>
  <si>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1</t>
    </r>
    <r>
      <rPr>
        <sz val="10.5"/>
        <color indexed="8"/>
        <rFont val="宋体"/>
        <family val="0"/>
      </rPr>
      <t>2</t>
    </r>
  </si>
  <si>
    <t>其他社会保障缴费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</si>
</sst>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"/>
    <numFmt numFmtId="179" formatCode="0.0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12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2" fontId="48" fillId="0" borderId="10" xfId="0" applyNumberFormat="1" applyFont="1" applyBorder="1" applyAlignment="1">
      <alignment horizontal="left" vertical="center"/>
    </xf>
    <xf numFmtId="176" fontId="48" fillId="0" borderId="1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/>
    </xf>
    <xf numFmtId="0" fontId="56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8" thickBot="1">
      <c r="A2" s="58" t="s">
        <v>110</v>
      </c>
      <c r="B2" s="59"/>
      <c r="C2" s="8"/>
      <c r="D2" s="8"/>
      <c r="E2" s="57" t="s">
        <v>65</v>
      </c>
      <c r="F2" s="57"/>
    </row>
    <row r="3" spans="1:6" ht="29.25" customHeight="1">
      <c r="A3" s="54" t="s">
        <v>1</v>
      </c>
      <c r="B3" s="55"/>
      <c r="C3" s="54" t="s">
        <v>2</v>
      </c>
      <c r="D3" s="56"/>
      <c r="E3" s="56"/>
      <c r="F3" s="55"/>
    </row>
    <row r="4" spans="1:6" ht="24.75" customHeight="1">
      <c r="A4" s="17" t="s">
        <v>3</v>
      </c>
      <c r="B4" s="17" t="s">
        <v>4</v>
      </c>
      <c r="C4" s="17" t="s">
        <v>3</v>
      </c>
      <c r="D4" s="17" t="s">
        <v>5</v>
      </c>
      <c r="E4" s="18" t="s">
        <v>6</v>
      </c>
      <c r="F4" s="18" t="s">
        <v>7</v>
      </c>
    </row>
    <row r="5" spans="1:6" ht="33.75" customHeight="1">
      <c r="A5" s="7" t="s">
        <v>8</v>
      </c>
      <c r="B5" s="6">
        <f>B6+B7</f>
        <v>1053.51</v>
      </c>
      <c r="C5" s="6" t="s">
        <v>9</v>
      </c>
      <c r="D5" s="6">
        <f>SUM(D6:D15)</f>
        <v>1053.51</v>
      </c>
      <c r="E5" s="6">
        <f>SUM(E6:E15)</f>
        <v>1053.51</v>
      </c>
      <c r="F5" s="6"/>
    </row>
    <row r="6" spans="1:6" ht="33.75" customHeight="1">
      <c r="A6" s="11" t="s">
        <v>10</v>
      </c>
      <c r="B6" s="12">
        <v>1053.51</v>
      </c>
      <c r="C6" s="11" t="s">
        <v>11</v>
      </c>
      <c r="D6" s="6"/>
      <c r="E6" s="6"/>
      <c r="F6" s="6"/>
    </row>
    <row r="7" spans="1:6" ht="33.75" customHeight="1">
      <c r="A7" s="11" t="s">
        <v>12</v>
      </c>
      <c r="B7" s="12"/>
      <c r="C7" s="11" t="s">
        <v>13</v>
      </c>
      <c r="D7" s="6"/>
      <c r="E7" s="6"/>
      <c r="F7" s="6"/>
    </row>
    <row r="8" spans="1:6" ht="33.75" customHeight="1">
      <c r="A8" s="11"/>
      <c r="B8" s="12"/>
      <c r="C8" s="32" t="s">
        <v>103</v>
      </c>
      <c r="D8" s="27"/>
      <c r="E8" s="27"/>
      <c r="F8" s="27"/>
    </row>
    <row r="9" spans="1:6" ht="33.75" customHeight="1">
      <c r="A9" s="11"/>
      <c r="B9" s="12"/>
      <c r="C9" s="34" t="s">
        <v>104</v>
      </c>
      <c r="D9" s="27"/>
      <c r="E9" s="27"/>
      <c r="F9" s="27"/>
    </row>
    <row r="10" spans="1:6" ht="33.75" customHeight="1">
      <c r="A10" s="11"/>
      <c r="B10" s="12"/>
      <c r="C10" s="34" t="s">
        <v>105</v>
      </c>
      <c r="D10" s="6"/>
      <c r="E10" s="6"/>
      <c r="F10" s="6"/>
    </row>
    <row r="11" spans="1:6" ht="33.75" customHeight="1">
      <c r="A11" s="11" t="s">
        <v>14</v>
      </c>
      <c r="B11" s="12"/>
      <c r="C11" s="34" t="s">
        <v>106</v>
      </c>
      <c r="D11" s="6"/>
      <c r="E11" s="6"/>
      <c r="F11" s="6"/>
    </row>
    <row r="12" spans="1:6" ht="33.75" customHeight="1">
      <c r="A12" s="11" t="s">
        <v>10</v>
      </c>
      <c r="B12" s="12"/>
      <c r="C12" s="34" t="s">
        <v>107</v>
      </c>
      <c r="D12" s="6"/>
      <c r="E12" s="6"/>
      <c r="F12" s="6"/>
    </row>
    <row r="13" spans="1:6" ht="33.75" customHeight="1">
      <c r="A13" s="11" t="s">
        <v>12</v>
      </c>
      <c r="B13" s="12"/>
      <c r="C13" s="34" t="s">
        <v>113</v>
      </c>
      <c r="D13" s="6">
        <f>E13+F13</f>
        <v>118.18</v>
      </c>
      <c r="E13" s="6">
        <v>118.18</v>
      </c>
      <c r="F13" s="6"/>
    </row>
    <row r="14" spans="1:6" ht="33.75" customHeight="1">
      <c r="A14" s="12"/>
      <c r="B14" s="12"/>
      <c r="C14" s="35" t="s">
        <v>108</v>
      </c>
      <c r="D14" s="6">
        <f>E14+F14</f>
        <v>935.33</v>
      </c>
      <c r="E14" s="6">
        <v>935.33</v>
      </c>
      <c r="F14" s="6"/>
    </row>
    <row r="15" spans="1:6" ht="33.75" customHeight="1">
      <c r="A15" s="12"/>
      <c r="B15" s="12"/>
      <c r="C15" s="33" t="s">
        <v>15</v>
      </c>
      <c r="D15" s="6"/>
      <c r="E15" s="6"/>
      <c r="F15" s="6"/>
    </row>
    <row r="16" spans="1:6" ht="33.75" customHeight="1">
      <c r="A16" s="12"/>
      <c r="B16" s="12"/>
      <c r="C16" s="11" t="s">
        <v>16</v>
      </c>
      <c r="D16" s="6"/>
      <c r="E16" s="6"/>
      <c r="F16" s="6"/>
    </row>
    <row r="17" spans="1:6" ht="33.75" customHeight="1">
      <c r="A17" s="12"/>
      <c r="B17" s="12"/>
      <c r="C17" s="11"/>
      <c r="D17" s="27"/>
      <c r="E17" s="27"/>
      <c r="F17" s="27"/>
    </row>
    <row r="18" spans="1:6" ht="33.75" customHeight="1">
      <c r="A18" s="12" t="s">
        <v>17</v>
      </c>
      <c r="B18" s="12">
        <f>B5+B11</f>
        <v>1053.51</v>
      </c>
      <c r="C18" s="36" t="s">
        <v>109</v>
      </c>
      <c r="D18" s="6">
        <f>D5+D16</f>
        <v>1053.51</v>
      </c>
      <c r="E18" s="27">
        <f>E5+E16</f>
        <v>1053.51</v>
      </c>
      <c r="F18" s="27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F7" sqref="F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13"/>
      <c r="B1" s="9"/>
      <c r="C1" s="10" t="s">
        <v>26</v>
      </c>
      <c r="D1" s="9"/>
      <c r="E1" s="9"/>
      <c r="F1" s="9"/>
    </row>
    <row r="2" spans="1:6" ht="16.5" customHeight="1">
      <c r="A2" s="40" t="s">
        <v>159</v>
      </c>
      <c r="B2" s="41"/>
      <c r="C2" s="41"/>
      <c r="D2" s="41"/>
      <c r="E2" s="41"/>
      <c r="F2" s="41"/>
    </row>
    <row r="3" spans="1:6" ht="45" customHeight="1">
      <c r="A3" s="61" t="s">
        <v>19</v>
      </c>
      <c r="B3" s="61"/>
      <c r="C3" s="61" t="s">
        <v>112</v>
      </c>
      <c r="D3" s="61"/>
      <c r="E3" s="61"/>
      <c r="F3" s="61" t="s">
        <v>20</v>
      </c>
    </row>
    <row r="4" spans="1:6" ht="45" customHeight="1">
      <c r="A4" s="6" t="s">
        <v>21</v>
      </c>
      <c r="B4" s="6" t="s">
        <v>22</v>
      </c>
      <c r="C4" s="6" t="s">
        <v>23</v>
      </c>
      <c r="D4" s="6" t="s">
        <v>24</v>
      </c>
      <c r="E4" s="6" t="s">
        <v>25</v>
      </c>
      <c r="F4" s="61"/>
    </row>
    <row r="5" spans="1:6" ht="45" customHeight="1">
      <c r="A5" s="6">
        <v>208</v>
      </c>
      <c r="B5" s="27" t="s">
        <v>114</v>
      </c>
      <c r="C5" s="6">
        <f>C6+C8</f>
        <v>118.18</v>
      </c>
      <c r="D5" s="6">
        <f>D6+D8</f>
        <v>118.18</v>
      </c>
      <c r="E5" s="6"/>
      <c r="F5" s="6"/>
    </row>
    <row r="6" spans="1:6" ht="45" customHeight="1">
      <c r="A6" s="27">
        <v>20826</v>
      </c>
      <c r="B6" s="37" t="s">
        <v>120</v>
      </c>
      <c r="C6" s="27">
        <f>C7</f>
        <v>109.42</v>
      </c>
      <c r="D6" s="27">
        <f>D7</f>
        <v>109.42</v>
      </c>
      <c r="E6" s="27"/>
      <c r="F6" s="27"/>
    </row>
    <row r="7" spans="1:6" ht="45" customHeight="1">
      <c r="A7" s="6">
        <v>2082699</v>
      </c>
      <c r="B7" s="37" t="s">
        <v>115</v>
      </c>
      <c r="C7" s="6">
        <f>D7+E7</f>
        <v>109.42</v>
      </c>
      <c r="D7" s="6">
        <v>109.42</v>
      </c>
      <c r="E7" s="6"/>
      <c r="F7" s="6"/>
    </row>
    <row r="8" spans="1:6" ht="45" customHeight="1">
      <c r="A8" s="27">
        <v>20827</v>
      </c>
      <c r="B8" s="37" t="s">
        <v>121</v>
      </c>
      <c r="C8" s="27">
        <f>C9+C10+C11</f>
        <v>8.76</v>
      </c>
      <c r="D8" s="27">
        <f>D9+D10+D11</f>
        <v>8.76</v>
      </c>
      <c r="E8" s="27"/>
      <c r="F8" s="27"/>
    </row>
    <row r="9" spans="1:6" ht="45" customHeight="1">
      <c r="A9" s="6">
        <v>2082701</v>
      </c>
      <c r="B9" s="37" t="s">
        <v>116</v>
      </c>
      <c r="C9" s="6">
        <f>D9+E9</f>
        <v>2.74</v>
      </c>
      <c r="D9" s="6">
        <v>2.74</v>
      </c>
      <c r="E9" s="6"/>
      <c r="F9" s="6"/>
    </row>
    <row r="10" spans="1:6" ht="45" customHeight="1">
      <c r="A10" s="6">
        <v>2082702</v>
      </c>
      <c r="B10" s="37" t="s">
        <v>117</v>
      </c>
      <c r="C10" s="6">
        <f>D10+E10</f>
        <v>2.19</v>
      </c>
      <c r="D10" s="6">
        <v>2.19</v>
      </c>
      <c r="E10" s="6"/>
      <c r="F10" s="6"/>
    </row>
    <row r="11" spans="1:6" ht="45" customHeight="1">
      <c r="A11" s="6">
        <v>2082703</v>
      </c>
      <c r="B11" s="37" t="s">
        <v>118</v>
      </c>
      <c r="C11" s="6">
        <f>D11+E11</f>
        <v>3.83</v>
      </c>
      <c r="D11" s="6">
        <v>3.83</v>
      </c>
      <c r="E11" s="6"/>
      <c r="F11" s="6"/>
    </row>
    <row r="12" spans="1:6" ht="45" customHeight="1">
      <c r="A12" s="27">
        <v>210</v>
      </c>
      <c r="B12" s="35" t="s">
        <v>119</v>
      </c>
      <c r="C12" s="39">
        <f>C13+C16</f>
        <v>935.3299999999999</v>
      </c>
      <c r="D12" s="39">
        <f>D13+D16</f>
        <v>744.4499999999999</v>
      </c>
      <c r="E12" s="27">
        <f>E13+E16</f>
        <v>190.88</v>
      </c>
      <c r="F12" s="27"/>
    </row>
    <row r="13" spans="1:6" ht="45" customHeight="1">
      <c r="A13" s="27">
        <v>21004</v>
      </c>
      <c r="B13" s="37" t="s">
        <v>122</v>
      </c>
      <c r="C13" s="39">
        <f>C14+C15</f>
        <v>891.56</v>
      </c>
      <c r="D13" s="38">
        <f>D14+D15</f>
        <v>700.68</v>
      </c>
      <c r="E13" s="27">
        <f>E14+E15</f>
        <v>190.88</v>
      </c>
      <c r="F13" s="27"/>
    </row>
    <row r="14" spans="1:6" ht="45" customHeight="1">
      <c r="A14" s="27">
        <v>2100401</v>
      </c>
      <c r="B14" s="37" t="s">
        <v>123</v>
      </c>
      <c r="C14" s="39">
        <f>D14+E14</f>
        <v>700.68</v>
      </c>
      <c r="D14" s="38">
        <f>614.9+59.55+26.23</f>
        <v>700.68</v>
      </c>
      <c r="E14" s="27"/>
      <c r="F14" s="27"/>
    </row>
    <row r="15" spans="1:6" ht="45" customHeight="1">
      <c r="A15" s="27">
        <v>2100499</v>
      </c>
      <c r="B15" s="35" t="s">
        <v>126</v>
      </c>
      <c r="C15" s="39">
        <f>D15+E15</f>
        <v>190.88</v>
      </c>
      <c r="D15" s="38"/>
      <c r="E15" s="27">
        <v>190.88</v>
      </c>
      <c r="F15" s="27"/>
    </row>
    <row r="16" spans="1:6" ht="45" customHeight="1">
      <c r="A16" s="27">
        <v>21012</v>
      </c>
      <c r="B16" s="37" t="s">
        <v>124</v>
      </c>
      <c r="C16" s="27">
        <f>C17</f>
        <v>43.77</v>
      </c>
      <c r="D16" s="27">
        <f>D17</f>
        <v>43.77</v>
      </c>
      <c r="E16" s="27"/>
      <c r="F16" s="27"/>
    </row>
    <row r="17" spans="1:6" ht="45" customHeight="1">
      <c r="A17" s="27">
        <v>2101201</v>
      </c>
      <c r="B17" s="37" t="s">
        <v>125</v>
      </c>
      <c r="C17" s="27">
        <f>D17+E17</f>
        <v>43.77</v>
      </c>
      <c r="D17" s="27">
        <v>43.77</v>
      </c>
      <c r="E17" s="27"/>
      <c r="F17" s="27"/>
    </row>
    <row r="18" spans="1:6" ht="45" customHeight="1">
      <c r="A18" s="6" t="s">
        <v>15</v>
      </c>
      <c r="B18" s="6" t="s">
        <v>15</v>
      </c>
      <c r="C18" s="6"/>
      <c r="D18" s="6"/>
      <c r="E18" s="6"/>
      <c r="F18" s="6"/>
    </row>
    <row r="19" spans="1:6" ht="45" customHeight="1">
      <c r="A19" s="6" t="s">
        <v>5</v>
      </c>
      <c r="B19" s="6" t="s">
        <v>15</v>
      </c>
      <c r="C19" s="39">
        <f>C5+C12</f>
        <v>1053.51</v>
      </c>
      <c r="D19" s="39">
        <f>D5+D12</f>
        <v>862.6299999999999</v>
      </c>
      <c r="E19" s="6">
        <f>E5+E12</f>
        <v>190.88</v>
      </c>
      <c r="F19" s="6"/>
    </row>
    <row r="20" spans="1:6" ht="14.25">
      <c r="A20" s="62" t="s">
        <v>79</v>
      </c>
      <c r="B20" s="63"/>
      <c r="C20" s="63"/>
      <c r="D20" s="63"/>
      <c r="E20" s="63"/>
      <c r="F20" s="63"/>
    </row>
  </sheetData>
  <sheetProtection/>
  <mergeCells count="4">
    <mergeCell ref="A3:B3"/>
    <mergeCell ref="C3:E3"/>
    <mergeCell ref="F3:F4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H32" sqref="H32:I32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40" t="s">
        <v>158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3" customHeight="1">
      <c r="A3" s="64" t="s">
        <v>80</v>
      </c>
      <c r="B3" s="64"/>
      <c r="C3" s="64"/>
      <c r="D3" s="64"/>
      <c r="E3" s="64" t="s">
        <v>90</v>
      </c>
      <c r="F3" s="64"/>
      <c r="G3" s="64"/>
      <c r="H3" s="64"/>
      <c r="I3" s="64"/>
      <c r="J3" s="64" t="s">
        <v>20</v>
      </c>
    </row>
    <row r="4" spans="1:10" ht="30.75" customHeight="1">
      <c r="A4" s="64" t="s">
        <v>21</v>
      </c>
      <c r="B4" s="64"/>
      <c r="C4" s="64" t="s">
        <v>93</v>
      </c>
      <c r="D4" s="64" t="s">
        <v>91</v>
      </c>
      <c r="E4" s="64" t="s">
        <v>92</v>
      </c>
      <c r="F4" s="64"/>
      <c r="G4" s="64" t="s">
        <v>93</v>
      </c>
      <c r="H4" s="75" t="s">
        <v>101</v>
      </c>
      <c r="I4" s="64" t="s">
        <v>102</v>
      </c>
      <c r="J4" s="64"/>
    </row>
    <row r="5" spans="1:10" ht="30.75" customHeight="1">
      <c r="A5" s="24" t="s">
        <v>81</v>
      </c>
      <c r="B5" s="25" t="s">
        <v>82</v>
      </c>
      <c r="C5" s="64"/>
      <c r="D5" s="64"/>
      <c r="E5" s="25" t="s">
        <v>81</v>
      </c>
      <c r="F5" s="25" t="s">
        <v>82</v>
      </c>
      <c r="G5" s="64"/>
      <c r="H5" s="76"/>
      <c r="I5" s="64"/>
      <c r="J5" s="25"/>
    </row>
    <row r="6" spans="1:10" ht="28.5" customHeight="1">
      <c r="A6" s="44">
        <v>501</v>
      </c>
      <c r="B6" s="43"/>
      <c r="C6" s="19" t="s">
        <v>83</v>
      </c>
      <c r="D6" s="19"/>
      <c r="E6" s="26">
        <v>301</v>
      </c>
      <c r="F6" s="16"/>
      <c r="G6" s="19" t="s">
        <v>94</v>
      </c>
      <c r="H6" s="38">
        <f>SUM(H7:H15)</f>
        <v>776.8499999999999</v>
      </c>
      <c r="I6" s="16"/>
      <c r="J6" s="16"/>
    </row>
    <row r="7" spans="1:10" ht="28.5" customHeight="1">
      <c r="A7" s="70"/>
      <c r="B7" s="72" t="s">
        <v>131</v>
      </c>
      <c r="C7" s="68" t="s">
        <v>87</v>
      </c>
      <c r="D7" s="68"/>
      <c r="E7" s="68"/>
      <c r="F7" s="21" t="s">
        <v>84</v>
      </c>
      <c r="G7" s="19" t="s">
        <v>95</v>
      </c>
      <c r="H7" s="19">
        <v>150.45</v>
      </c>
      <c r="I7" s="16"/>
      <c r="J7" s="16"/>
    </row>
    <row r="8" spans="1:10" ht="28.5" customHeight="1">
      <c r="A8" s="70"/>
      <c r="B8" s="72"/>
      <c r="C8" s="69"/>
      <c r="D8" s="69"/>
      <c r="E8" s="69"/>
      <c r="F8" s="21" t="s">
        <v>85</v>
      </c>
      <c r="G8" s="19" t="s">
        <v>96</v>
      </c>
      <c r="H8" s="19">
        <v>403.69</v>
      </c>
      <c r="I8" s="16"/>
      <c r="J8" s="16"/>
    </row>
    <row r="9" spans="1:10" ht="28.5" customHeight="1">
      <c r="A9" s="70"/>
      <c r="B9" s="72"/>
      <c r="C9" s="69"/>
      <c r="D9" s="69"/>
      <c r="E9" s="69"/>
      <c r="F9" s="21" t="s">
        <v>86</v>
      </c>
      <c r="G9" s="19" t="s">
        <v>97</v>
      </c>
      <c r="H9" s="19">
        <v>44.68</v>
      </c>
      <c r="I9" s="16"/>
      <c r="J9" s="16"/>
    </row>
    <row r="10" spans="1:10" ht="28.5" customHeight="1">
      <c r="A10" s="70"/>
      <c r="B10" s="72"/>
      <c r="C10" s="69"/>
      <c r="D10" s="69"/>
      <c r="E10" s="69"/>
      <c r="F10" s="42" t="s">
        <v>127</v>
      </c>
      <c r="G10" s="37" t="s">
        <v>128</v>
      </c>
      <c r="H10" s="27">
        <v>15.48</v>
      </c>
      <c r="I10" s="27"/>
      <c r="J10" s="27"/>
    </row>
    <row r="11" spans="1:10" ht="28.5" customHeight="1">
      <c r="A11" s="73"/>
      <c r="B11" s="71" t="s">
        <v>85</v>
      </c>
      <c r="C11" s="61" t="s">
        <v>88</v>
      </c>
      <c r="D11" s="61"/>
      <c r="E11" s="61"/>
      <c r="F11" s="21" t="s">
        <v>98</v>
      </c>
      <c r="G11" s="19" t="s">
        <v>100</v>
      </c>
      <c r="H11" s="19">
        <v>109.42</v>
      </c>
      <c r="I11" s="16"/>
      <c r="J11" s="16"/>
    </row>
    <row r="12" spans="1:10" ht="28.5" customHeight="1">
      <c r="A12" s="70"/>
      <c r="B12" s="71"/>
      <c r="C12" s="61"/>
      <c r="D12" s="61"/>
      <c r="E12" s="61"/>
      <c r="F12" s="53" t="s">
        <v>187</v>
      </c>
      <c r="G12" s="52" t="s">
        <v>188</v>
      </c>
      <c r="H12" s="19">
        <v>43.77</v>
      </c>
      <c r="I12" s="16"/>
      <c r="J12" s="16"/>
    </row>
    <row r="13" spans="1:10" ht="28.5" customHeight="1">
      <c r="A13" s="29"/>
      <c r="B13" s="42"/>
      <c r="C13" s="37"/>
      <c r="D13" s="37"/>
      <c r="E13" s="37"/>
      <c r="F13" s="53" t="s">
        <v>189</v>
      </c>
      <c r="G13" s="52" t="s">
        <v>190</v>
      </c>
      <c r="H13" s="37">
        <v>8.76</v>
      </c>
      <c r="I13" s="37"/>
      <c r="J13" s="37"/>
    </row>
    <row r="14" spans="1:10" ht="28.5" customHeight="1">
      <c r="A14" s="23"/>
      <c r="B14" s="21" t="s">
        <v>86</v>
      </c>
      <c r="C14" s="19" t="s">
        <v>89</v>
      </c>
      <c r="D14" s="19"/>
      <c r="E14" s="19"/>
      <c r="F14" s="21">
        <v>13</v>
      </c>
      <c r="G14" s="19" t="s">
        <v>89</v>
      </c>
      <c r="H14" s="19"/>
      <c r="I14" s="16"/>
      <c r="J14" s="16"/>
    </row>
    <row r="15" spans="1:10" ht="28.5" customHeight="1">
      <c r="A15" s="23"/>
      <c r="B15" s="22" t="s">
        <v>99</v>
      </c>
      <c r="C15" s="19" t="s">
        <v>99</v>
      </c>
      <c r="D15" s="19"/>
      <c r="E15" s="19"/>
      <c r="F15" s="42" t="s">
        <v>129</v>
      </c>
      <c r="G15" s="37" t="s">
        <v>130</v>
      </c>
      <c r="H15" s="38">
        <v>0.6</v>
      </c>
      <c r="I15" s="16"/>
      <c r="J15" s="16"/>
    </row>
    <row r="16" spans="1:10" ht="28.5" customHeight="1">
      <c r="A16" s="23"/>
      <c r="B16" s="22"/>
      <c r="C16" s="27"/>
      <c r="D16" s="27"/>
      <c r="E16" s="7">
        <v>302</v>
      </c>
      <c r="F16" s="27"/>
      <c r="G16" s="37" t="s">
        <v>132</v>
      </c>
      <c r="H16" s="38"/>
      <c r="I16" s="27">
        <f>SUM(I17:I29)</f>
        <v>59.550000000000004</v>
      </c>
      <c r="J16" s="27"/>
    </row>
    <row r="17" spans="1:10" ht="27.75" customHeight="1">
      <c r="A17" s="23"/>
      <c r="B17" s="22"/>
      <c r="C17" s="27"/>
      <c r="D17" s="27"/>
      <c r="E17" s="7"/>
      <c r="F17" s="42" t="s">
        <v>131</v>
      </c>
      <c r="G17" s="37" t="s">
        <v>133</v>
      </c>
      <c r="H17" s="38"/>
      <c r="I17" s="27">
        <v>1.54</v>
      </c>
      <c r="J17" s="27"/>
    </row>
    <row r="18" spans="1:10" ht="27.75" customHeight="1">
      <c r="A18" s="23"/>
      <c r="B18" s="22"/>
      <c r="C18" s="27"/>
      <c r="D18" s="27"/>
      <c r="E18" s="7"/>
      <c r="F18" s="42" t="s">
        <v>146</v>
      </c>
      <c r="G18" s="37" t="s">
        <v>134</v>
      </c>
      <c r="H18" s="38"/>
      <c r="I18" s="27">
        <v>0.73</v>
      </c>
      <c r="J18" s="27"/>
    </row>
    <row r="19" spans="1:10" ht="27.75" customHeight="1">
      <c r="A19" s="23"/>
      <c r="B19" s="22"/>
      <c r="C19" s="27"/>
      <c r="D19" s="27"/>
      <c r="E19" s="7"/>
      <c r="F19" s="42" t="s">
        <v>147</v>
      </c>
      <c r="G19" s="37" t="s">
        <v>135</v>
      </c>
      <c r="H19" s="38"/>
      <c r="I19" s="27">
        <v>3.01</v>
      </c>
      <c r="J19" s="27"/>
    </row>
    <row r="20" spans="1:10" ht="27.75" customHeight="1">
      <c r="A20" s="23"/>
      <c r="B20" s="22"/>
      <c r="C20" s="27"/>
      <c r="D20" s="27"/>
      <c r="E20" s="7"/>
      <c r="F20" s="42" t="s">
        <v>148</v>
      </c>
      <c r="G20" s="37" t="s">
        <v>136</v>
      </c>
      <c r="H20" s="38"/>
      <c r="I20" s="27"/>
      <c r="J20" s="27"/>
    </row>
    <row r="21" spans="1:10" ht="27.75" customHeight="1">
      <c r="A21" s="23"/>
      <c r="B21" s="22"/>
      <c r="C21" s="27"/>
      <c r="D21" s="27"/>
      <c r="E21" s="7"/>
      <c r="F21" s="42" t="s">
        <v>149</v>
      </c>
      <c r="G21" s="37" t="s">
        <v>137</v>
      </c>
      <c r="H21" s="38"/>
      <c r="I21" s="38">
        <v>3.3</v>
      </c>
      <c r="J21" s="27"/>
    </row>
    <row r="22" spans="1:10" ht="27.75" customHeight="1">
      <c r="A22" s="23"/>
      <c r="B22" s="22"/>
      <c r="C22" s="27"/>
      <c r="D22" s="27"/>
      <c r="E22" s="7"/>
      <c r="F22" s="42" t="s">
        <v>98</v>
      </c>
      <c r="G22" s="37" t="s">
        <v>138</v>
      </c>
      <c r="H22" s="38"/>
      <c r="I22" s="27">
        <v>0.87</v>
      </c>
      <c r="J22" s="27"/>
    </row>
    <row r="23" spans="1:10" ht="27.75" customHeight="1">
      <c r="A23" s="23"/>
      <c r="B23" s="22"/>
      <c r="C23" s="27"/>
      <c r="D23" s="27"/>
      <c r="E23" s="7"/>
      <c r="F23" s="42" t="s">
        <v>150</v>
      </c>
      <c r="G23" s="37" t="s">
        <v>139</v>
      </c>
      <c r="H23" s="38"/>
      <c r="I23" s="27">
        <v>15.67</v>
      </c>
      <c r="J23" s="27"/>
    </row>
    <row r="24" spans="1:10" ht="27.75" customHeight="1">
      <c r="A24" s="23"/>
      <c r="B24" s="22"/>
      <c r="C24" s="27"/>
      <c r="D24" s="27"/>
      <c r="E24" s="7"/>
      <c r="F24" s="42" t="s">
        <v>151</v>
      </c>
      <c r="G24" s="37" t="s">
        <v>140</v>
      </c>
      <c r="H24" s="38"/>
      <c r="I24" s="27">
        <v>4.37</v>
      </c>
      <c r="J24" s="27"/>
    </row>
    <row r="25" spans="1:10" ht="27.75" customHeight="1">
      <c r="A25" s="23"/>
      <c r="B25" s="22"/>
      <c r="C25" s="27"/>
      <c r="D25" s="27"/>
      <c r="E25" s="7"/>
      <c r="F25" s="42" t="s">
        <v>152</v>
      </c>
      <c r="G25" s="37" t="s">
        <v>141</v>
      </c>
      <c r="H25" s="38"/>
      <c r="I25" s="27">
        <v>5.54</v>
      </c>
      <c r="J25" s="27"/>
    </row>
    <row r="26" spans="1:10" ht="27.75" customHeight="1">
      <c r="A26" s="23"/>
      <c r="B26" s="22"/>
      <c r="C26" s="27"/>
      <c r="D26" s="27"/>
      <c r="E26" s="27"/>
      <c r="F26" s="42" t="s">
        <v>153</v>
      </c>
      <c r="G26" s="37" t="s">
        <v>142</v>
      </c>
      <c r="H26" s="38"/>
      <c r="I26" s="27">
        <v>11.98</v>
      </c>
      <c r="J26" s="27"/>
    </row>
    <row r="27" spans="1:10" ht="27.75" customHeight="1">
      <c r="A27" s="23"/>
      <c r="B27" s="22"/>
      <c r="C27" s="27"/>
      <c r="D27" s="27"/>
      <c r="E27" s="27"/>
      <c r="F27" s="42" t="s">
        <v>154</v>
      </c>
      <c r="G27" s="37" t="s">
        <v>143</v>
      </c>
      <c r="H27" s="38"/>
      <c r="I27" s="27">
        <v>0.36</v>
      </c>
      <c r="J27" s="27"/>
    </row>
    <row r="28" spans="1:10" ht="27.75" customHeight="1">
      <c r="A28" s="23"/>
      <c r="B28" s="22"/>
      <c r="C28" s="27"/>
      <c r="D28" s="27"/>
      <c r="E28" s="27"/>
      <c r="F28" s="42" t="s">
        <v>155</v>
      </c>
      <c r="G28" s="37" t="s">
        <v>144</v>
      </c>
      <c r="H28" s="38"/>
      <c r="I28" s="38">
        <v>12</v>
      </c>
      <c r="J28" s="27"/>
    </row>
    <row r="29" spans="1:10" ht="27.75" customHeight="1">
      <c r="A29" s="23"/>
      <c r="B29" s="20"/>
      <c r="C29" s="7"/>
      <c r="D29" s="7"/>
      <c r="E29" s="7"/>
      <c r="F29" s="42" t="s">
        <v>156</v>
      </c>
      <c r="G29" s="37" t="s">
        <v>145</v>
      </c>
      <c r="H29" s="16"/>
      <c r="I29" s="16">
        <v>0.18</v>
      </c>
      <c r="J29" s="16"/>
    </row>
    <row r="30" spans="1:10" ht="27.75" customHeight="1">
      <c r="A30" s="23"/>
      <c r="B30" s="42"/>
      <c r="C30" s="48"/>
      <c r="D30" s="48"/>
      <c r="E30" s="48">
        <v>303</v>
      </c>
      <c r="F30" s="42"/>
      <c r="G30" s="52" t="s">
        <v>184</v>
      </c>
      <c r="H30" s="37">
        <f>H31</f>
        <v>26.23</v>
      </c>
      <c r="I30" s="37"/>
      <c r="J30" s="37"/>
    </row>
    <row r="31" spans="1:10" ht="27.75" customHeight="1">
      <c r="A31" s="23"/>
      <c r="B31" s="42"/>
      <c r="C31" s="48"/>
      <c r="D31" s="48"/>
      <c r="E31" s="48"/>
      <c r="F31" s="53" t="s">
        <v>185</v>
      </c>
      <c r="G31" s="52" t="s">
        <v>186</v>
      </c>
      <c r="H31" s="37">
        <v>26.23</v>
      </c>
      <c r="I31" s="37"/>
      <c r="J31" s="37"/>
    </row>
    <row r="32" spans="1:10" ht="27.75" customHeight="1">
      <c r="A32" s="2"/>
      <c r="B32" s="61" t="s">
        <v>5</v>
      </c>
      <c r="C32" s="61"/>
      <c r="D32" s="16"/>
      <c r="E32" s="65" t="s">
        <v>91</v>
      </c>
      <c r="F32" s="66"/>
      <c r="G32" s="67"/>
      <c r="H32" s="38">
        <f>H6+H30</f>
        <v>803.0799999999999</v>
      </c>
      <c r="I32" s="16">
        <f>I16</f>
        <v>59.550000000000004</v>
      </c>
      <c r="J32" s="16"/>
    </row>
  </sheetData>
  <sheetProtection/>
  <mergeCells count="23">
    <mergeCell ref="J3:J4"/>
    <mergeCell ref="A11:A12"/>
    <mergeCell ref="A1:J1"/>
    <mergeCell ref="H4:H5"/>
    <mergeCell ref="E11:E12"/>
    <mergeCell ref="I4:I5"/>
    <mergeCell ref="D4:D5"/>
    <mergeCell ref="A3:D3"/>
    <mergeCell ref="E3:I3"/>
    <mergeCell ref="C11:C12"/>
    <mergeCell ref="B11:B12"/>
    <mergeCell ref="C4:C5"/>
    <mergeCell ref="B7:B10"/>
    <mergeCell ref="C7:C10"/>
    <mergeCell ref="D7:D10"/>
    <mergeCell ref="G4:G5"/>
    <mergeCell ref="E32:G32"/>
    <mergeCell ref="E7:E10"/>
    <mergeCell ref="A7:A10"/>
    <mergeCell ref="D11:D12"/>
    <mergeCell ref="E4:F4"/>
    <mergeCell ref="B32:C32"/>
    <mergeCell ref="A4:B4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6" sqref="E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0.25" customHeight="1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48.75" customHeight="1">
      <c r="A3" s="80" t="s">
        <v>72</v>
      </c>
      <c r="B3" s="80"/>
      <c r="C3" s="80"/>
      <c r="D3" s="80"/>
      <c r="E3" s="80"/>
      <c r="F3" s="80"/>
      <c r="G3" s="80" t="s">
        <v>75</v>
      </c>
      <c r="H3" s="80"/>
      <c r="I3" s="80"/>
      <c r="J3" s="80"/>
      <c r="K3" s="80"/>
      <c r="L3" s="80"/>
      <c r="M3" s="80" t="s">
        <v>73</v>
      </c>
      <c r="N3" s="80"/>
      <c r="O3" s="80"/>
      <c r="P3" s="80"/>
      <c r="Q3" s="80"/>
      <c r="R3" s="80"/>
    </row>
    <row r="4" spans="1:18" ht="48.75" customHeight="1">
      <c r="A4" s="79" t="s">
        <v>5</v>
      </c>
      <c r="B4" s="78" t="s">
        <v>28</v>
      </c>
      <c r="C4" s="79" t="s">
        <v>29</v>
      </c>
      <c r="D4" s="79"/>
      <c r="E4" s="79"/>
      <c r="F4" s="78" t="s">
        <v>30</v>
      </c>
      <c r="G4" s="79" t="s">
        <v>5</v>
      </c>
      <c r="H4" s="78" t="s">
        <v>74</v>
      </c>
      <c r="I4" s="79" t="s">
        <v>29</v>
      </c>
      <c r="J4" s="79"/>
      <c r="K4" s="79"/>
      <c r="L4" s="78" t="s">
        <v>30</v>
      </c>
      <c r="M4" s="79" t="s">
        <v>5</v>
      </c>
      <c r="N4" s="78" t="s">
        <v>28</v>
      </c>
      <c r="O4" s="79" t="s">
        <v>29</v>
      </c>
      <c r="P4" s="79"/>
      <c r="Q4" s="79"/>
      <c r="R4" s="78" t="s">
        <v>30</v>
      </c>
    </row>
    <row r="5" spans="1:18" ht="52.5" customHeight="1">
      <c r="A5" s="79"/>
      <c r="B5" s="78"/>
      <c r="C5" s="3" t="s">
        <v>23</v>
      </c>
      <c r="D5" s="3" t="s">
        <v>31</v>
      </c>
      <c r="E5" s="3" t="s">
        <v>32</v>
      </c>
      <c r="F5" s="78"/>
      <c r="G5" s="79"/>
      <c r="H5" s="78"/>
      <c r="I5" s="15" t="s">
        <v>23</v>
      </c>
      <c r="J5" s="15" t="s">
        <v>31</v>
      </c>
      <c r="K5" s="15" t="s">
        <v>32</v>
      </c>
      <c r="L5" s="78"/>
      <c r="M5" s="79"/>
      <c r="N5" s="78"/>
      <c r="O5" s="3" t="s">
        <v>23</v>
      </c>
      <c r="P5" s="3" t="s">
        <v>31</v>
      </c>
      <c r="Q5" s="3" t="s">
        <v>32</v>
      </c>
      <c r="R5" s="78"/>
    </row>
    <row r="6" spans="1:18" ht="43.5" customHeight="1">
      <c r="A6" s="1">
        <f>B6+C6+F6</f>
        <v>29.59</v>
      </c>
      <c r="B6" s="1">
        <v>0</v>
      </c>
      <c r="C6" s="1">
        <f>D6+E6</f>
        <v>24.05</v>
      </c>
      <c r="D6" s="1">
        <v>0</v>
      </c>
      <c r="E6" s="1">
        <v>24.05</v>
      </c>
      <c r="F6" s="1">
        <v>5.54</v>
      </c>
      <c r="G6" s="1">
        <f>H6+I6+L6</f>
        <v>14.59</v>
      </c>
      <c r="H6" s="1">
        <v>0</v>
      </c>
      <c r="I6" s="1">
        <f>J6+K6</f>
        <v>9.78</v>
      </c>
      <c r="J6" s="1">
        <v>0</v>
      </c>
      <c r="K6" s="1">
        <v>9.78</v>
      </c>
      <c r="L6" s="1">
        <v>4.81</v>
      </c>
      <c r="M6" s="46">
        <f>N6+O6+R6</f>
        <v>17.54</v>
      </c>
      <c r="N6" s="1">
        <v>0</v>
      </c>
      <c r="O6" s="46">
        <f>P6+Q6</f>
        <v>12</v>
      </c>
      <c r="P6" s="1">
        <v>0</v>
      </c>
      <c r="Q6" s="45">
        <v>12</v>
      </c>
      <c r="R6" s="1">
        <v>5.54</v>
      </c>
    </row>
    <row r="7" spans="1:18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2" ht="18.75">
      <c r="A11" s="14" t="s">
        <v>71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8.75">
      <c r="A12" s="82" t="s">
        <v>76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A12:F12"/>
    <mergeCell ref="M4:M5"/>
    <mergeCell ref="N4:N5"/>
    <mergeCell ref="O4:Q4"/>
    <mergeCell ref="R4:R5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2:R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77" t="s">
        <v>33</v>
      </c>
      <c r="B1" s="77"/>
      <c r="C1" s="77"/>
      <c r="D1" s="77"/>
      <c r="E1" s="77"/>
      <c r="F1" s="77"/>
    </row>
    <row r="2" spans="1:10" ht="21" customHeight="1">
      <c r="A2" s="84" t="s">
        <v>111</v>
      </c>
      <c r="B2" s="84"/>
      <c r="C2" s="84"/>
      <c r="D2" s="84"/>
      <c r="E2" s="84"/>
      <c r="F2" s="84"/>
      <c r="G2" s="47"/>
      <c r="H2" s="47"/>
      <c r="I2" s="47"/>
      <c r="J2" s="47"/>
    </row>
    <row r="3" spans="1:10" ht="40.5" customHeight="1">
      <c r="A3" s="83" t="s">
        <v>21</v>
      </c>
      <c r="B3" s="83" t="s">
        <v>34</v>
      </c>
      <c r="C3" s="83" t="s">
        <v>35</v>
      </c>
      <c r="D3" s="83" t="s">
        <v>36</v>
      </c>
      <c r="E3" s="83"/>
      <c r="F3" s="83"/>
      <c r="G3" s="9"/>
      <c r="H3" s="9"/>
      <c r="I3" s="9"/>
      <c r="J3" s="9"/>
    </row>
    <row r="4" spans="1:6" ht="31.5" customHeight="1">
      <c r="A4" s="83"/>
      <c r="B4" s="83"/>
      <c r="C4" s="83"/>
      <c r="D4" s="28" t="s">
        <v>5</v>
      </c>
      <c r="E4" s="28" t="s">
        <v>24</v>
      </c>
      <c r="F4" s="28" t="s">
        <v>25</v>
      </c>
    </row>
    <row r="5" spans="1:6" ht="27" customHeight="1">
      <c r="A5" s="1"/>
      <c r="B5" s="1"/>
      <c r="C5" s="1"/>
      <c r="D5" s="1"/>
      <c r="E5" s="1"/>
      <c r="F5" s="1"/>
    </row>
    <row r="6" spans="1:6" ht="27" customHeight="1">
      <c r="A6" s="1"/>
      <c r="B6" s="1"/>
      <c r="C6" s="1"/>
      <c r="D6" s="1"/>
      <c r="E6" s="1"/>
      <c r="F6" s="1"/>
    </row>
    <row r="7" spans="1:6" ht="27" customHeight="1">
      <c r="A7" s="1"/>
      <c r="B7" s="1"/>
      <c r="C7" s="1"/>
      <c r="D7" s="1"/>
      <c r="E7" s="1"/>
      <c r="F7" s="1"/>
    </row>
    <row r="8" spans="1:6" ht="27" customHeight="1">
      <c r="A8" s="1"/>
      <c r="B8" s="1"/>
      <c r="C8" s="1"/>
      <c r="D8" s="1"/>
      <c r="E8" s="1"/>
      <c r="F8" s="1"/>
    </row>
    <row r="9" spans="1:6" ht="27" customHeight="1">
      <c r="A9" s="1"/>
      <c r="B9" s="1"/>
      <c r="C9" s="1"/>
      <c r="D9" s="1"/>
      <c r="E9" s="1"/>
      <c r="F9" s="1"/>
    </row>
    <row r="10" spans="1:6" ht="27" customHeight="1">
      <c r="A10" s="1"/>
      <c r="B10" s="1"/>
      <c r="C10" s="1"/>
      <c r="D10" s="1"/>
      <c r="E10" s="1"/>
      <c r="F10" s="1"/>
    </row>
    <row r="11" spans="1:6" ht="27" customHeight="1">
      <c r="A11" s="1"/>
      <c r="B11" s="1"/>
      <c r="C11" s="1"/>
      <c r="D11" s="1"/>
      <c r="E11" s="1"/>
      <c r="F11" s="1"/>
    </row>
    <row r="12" spans="1:6" ht="27" customHeight="1">
      <c r="A12" s="1"/>
      <c r="B12" s="1"/>
      <c r="C12" s="1"/>
      <c r="D12" s="1"/>
      <c r="E12" s="1"/>
      <c r="F12" s="1"/>
    </row>
    <row r="13" spans="1:6" ht="27" customHeight="1">
      <c r="A13" s="1"/>
      <c r="B13" s="1"/>
      <c r="C13" s="1"/>
      <c r="D13" s="1"/>
      <c r="E13" s="1"/>
      <c r="F13" s="1"/>
    </row>
    <row r="14" spans="1:6" ht="27" customHeight="1">
      <c r="A14" s="1"/>
      <c r="B14" s="1"/>
      <c r="C14" s="1"/>
      <c r="D14" s="1"/>
      <c r="E14" s="1"/>
      <c r="F14" s="1"/>
    </row>
    <row r="15" spans="1:6" ht="27" customHeight="1">
      <c r="A15" s="1"/>
      <c r="B15" s="1"/>
      <c r="C15" s="1"/>
      <c r="D15" s="1"/>
      <c r="E15" s="1"/>
      <c r="F15" s="1"/>
    </row>
    <row r="16" spans="1:6" ht="27" customHeight="1">
      <c r="A16" s="1"/>
      <c r="B16" s="1"/>
      <c r="C16" s="1"/>
      <c r="D16" s="1"/>
      <c r="E16" s="1"/>
      <c r="F16" s="1"/>
    </row>
    <row r="17" spans="1:6" ht="27" customHeight="1">
      <c r="A17" s="1"/>
      <c r="B17" s="1"/>
      <c r="C17" s="1"/>
      <c r="D17" s="1"/>
      <c r="E17" s="1"/>
      <c r="F17" s="1"/>
    </row>
    <row r="18" spans="1:6" ht="27" customHeight="1">
      <c r="A18" s="1"/>
      <c r="B18" s="1"/>
      <c r="C18" s="1"/>
      <c r="D18" s="1"/>
      <c r="E18" s="1"/>
      <c r="F18" s="1"/>
    </row>
    <row r="19" spans="1:6" ht="27" customHeight="1">
      <c r="A19" s="1"/>
      <c r="B19" s="1"/>
      <c r="C19" s="1"/>
      <c r="D19" s="1"/>
      <c r="E19" s="1"/>
      <c r="F19" s="1"/>
    </row>
    <row r="20" spans="1:6" ht="27" customHeight="1">
      <c r="A20" s="79" t="s">
        <v>5</v>
      </c>
      <c r="B20" s="79"/>
      <c r="C20" s="1"/>
      <c r="D20" s="1"/>
      <c r="E20" s="1"/>
      <c r="F20" s="1"/>
    </row>
    <row r="21" spans="1:6" ht="18.75">
      <c r="A21" s="82" t="s">
        <v>69</v>
      </c>
      <c r="B21" s="82"/>
      <c r="C21" s="82"/>
      <c r="D21" s="82"/>
      <c r="E21" s="82"/>
      <c r="F21" s="82"/>
    </row>
    <row r="22" spans="1:6" ht="18.75">
      <c r="A22" s="82" t="s">
        <v>77</v>
      </c>
      <c r="B22" s="82"/>
      <c r="C22" s="82"/>
      <c r="D22" s="82"/>
      <c r="E22" s="82"/>
      <c r="F22" s="82"/>
    </row>
  </sheetData>
  <sheetProtection/>
  <mergeCells count="9">
    <mergeCell ref="A1:F1"/>
    <mergeCell ref="A21:F21"/>
    <mergeCell ref="A22:F22"/>
    <mergeCell ref="A20:B20"/>
    <mergeCell ref="A3:A4"/>
    <mergeCell ref="B3:B4"/>
    <mergeCell ref="C3:C4"/>
    <mergeCell ref="D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7" t="s">
        <v>78</v>
      </c>
      <c r="B1" s="77"/>
      <c r="C1" s="77"/>
      <c r="D1" s="77"/>
    </row>
    <row r="2" spans="1:4" ht="21" customHeight="1">
      <c r="A2" s="81" t="s">
        <v>160</v>
      </c>
      <c r="B2" s="81"/>
      <c r="C2" s="81"/>
      <c r="D2" s="81"/>
    </row>
    <row r="3" spans="1:4" ht="27.75" customHeight="1">
      <c r="A3" s="64" t="s">
        <v>1</v>
      </c>
      <c r="B3" s="64"/>
      <c r="C3" s="64" t="s">
        <v>2</v>
      </c>
      <c r="D3" s="64"/>
    </row>
    <row r="4" spans="1:4" ht="27.75" customHeight="1">
      <c r="A4" s="6" t="s">
        <v>3</v>
      </c>
      <c r="B4" s="6" t="s">
        <v>4</v>
      </c>
      <c r="C4" s="6" t="s">
        <v>3</v>
      </c>
      <c r="D4" s="6" t="s">
        <v>4</v>
      </c>
    </row>
    <row r="5" spans="1:4" ht="27.75" customHeight="1">
      <c r="A5" s="7" t="s">
        <v>37</v>
      </c>
      <c r="B5" s="6">
        <v>1053.51</v>
      </c>
      <c r="C5" s="7" t="s">
        <v>38</v>
      </c>
      <c r="D5" s="6"/>
    </row>
    <row r="6" spans="1:4" ht="27.75" customHeight="1">
      <c r="A6" s="7" t="s">
        <v>39</v>
      </c>
      <c r="B6" s="6"/>
      <c r="C6" s="7" t="s">
        <v>40</v>
      </c>
      <c r="D6" s="6"/>
    </row>
    <row r="7" spans="1:4" ht="27.75" customHeight="1">
      <c r="A7" s="7" t="s">
        <v>41</v>
      </c>
      <c r="B7" s="6"/>
      <c r="C7" s="7" t="s">
        <v>42</v>
      </c>
      <c r="D7" s="6"/>
    </row>
    <row r="8" spans="1:4" ht="27.75" customHeight="1">
      <c r="A8" s="7" t="s">
        <v>43</v>
      </c>
      <c r="B8" s="6"/>
      <c r="C8" s="7" t="s">
        <v>44</v>
      </c>
      <c r="D8" s="6"/>
    </row>
    <row r="9" spans="1:4" ht="27.75" customHeight="1">
      <c r="A9" s="7" t="s">
        <v>45</v>
      </c>
      <c r="B9" s="6"/>
      <c r="C9" s="7" t="s">
        <v>46</v>
      </c>
      <c r="D9" s="6"/>
    </row>
    <row r="10" spans="1:4" ht="27.75" customHeight="1">
      <c r="A10" s="6"/>
      <c r="B10" s="6"/>
      <c r="C10" s="7" t="s">
        <v>47</v>
      </c>
      <c r="D10" s="6"/>
    </row>
    <row r="11" spans="1:4" ht="27.75" customHeight="1">
      <c r="A11" s="6"/>
      <c r="B11" s="6"/>
      <c r="C11" s="48" t="s">
        <v>162</v>
      </c>
      <c r="D11" s="6"/>
    </row>
    <row r="12" spans="1:4" ht="27.75" customHeight="1">
      <c r="A12" s="6"/>
      <c r="B12" s="6"/>
      <c r="C12" s="48" t="s">
        <v>163</v>
      </c>
      <c r="D12" s="6">
        <v>118.18</v>
      </c>
    </row>
    <row r="13" spans="1:4" ht="27.75" customHeight="1">
      <c r="A13" s="27"/>
      <c r="B13" s="27"/>
      <c r="C13" s="7" t="s">
        <v>164</v>
      </c>
      <c r="D13" s="27">
        <v>935.33</v>
      </c>
    </row>
    <row r="14" spans="1:4" ht="27.75" customHeight="1">
      <c r="A14" s="6" t="s">
        <v>48</v>
      </c>
      <c r="B14" s="6">
        <f>B5+B6+B7+B8+B9</f>
        <v>1053.51</v>
      </c>
      <c r="C14" s="6" t="s">
        <v>49</v>
      </c>
      <c r="D14" s="6">
        <f>D5+D6+D7+D8+D9+D10+D11+D12+D13</f>
        <v>1053.51</v>
      </c>
    </row>
    <row r="15" spans="1:4" ht="27.75" customHeight="1">
      <c r="A15" s="7" t="s">
        <v>50</v>
      </c>
      <c r="B15" s="6"/>
      <c r="C15" s="6"/>
      <c r="D15" s="6"/>
    </row>
    <row r="16" spans="1:4" ht="27.75" customHeight="1">
      <c r="A16" s="7" t="s">
        <v>51</v>
      </c>
      <c r="B16" s="7"/>
      <c r="C16" s="7" t="s">
        <v>52</v>
      </c>
      <c r="D16" s="6"/>
    </row>
    <row r="17" spans="1:4" ht="27.75" customHeight="1">
      <c r="A17" s="6"/>
      <c r="B17" s="6"/>
      <c r="C17" s="6"/>
      <c r="D17" s="6"/>
    </row>
    <row r="18" spans="1:4" ht="27.75" customHeight="1">
      <c r="A18" s="6" t="s">
        <v>17</v>
      </c>
      <c r="B18" s="6">
        <f>B14+B15+B16</f>
        <v>1053.51</v>
      </c>
      <c r="C18" s="6" t="s">
        <v>18</v>
      </c>
      <c r="D18" s="6">
        <f>D14+D16</f>
        <v>1053.51</v>
      </c>
    </row>
  </sheetData>
  <sheetProtection/>
  <mergeCells count="4">
    <mergeCell ref="A3:B3"/>
    <mergeCell ref="C3:D3"/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3">
      <selection activeCell="E4" sqref="E4"/>
    </sheetView>
  </sheetViews>
  <sheetFormatPr defaultColWidth="9.140625" defaultRowHeight="27.75" customHeight="1"/>
  <cols>
    <col min="1" max="1" width="8.8515625" style="51" customWidth="1"/>
    <col min="2" max="2" width="19.7109375" style="0" customWidth="1"/>
    <col min="3" max="3" width="12.7109375" style="0" customWidth="1"/>
    <col min="5" max="5" width="16.7109375" style="49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7.75" customHeight="1">
      <c r="A2" s="81" t="s">
        <v>183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41.25" customHeight="1">
      <c r="A3" s="78" t="s">
        <v>54</v>
      </c>
      <c r="B3" s="78"/>
      <c r="C3" s="3" t="s">
        <v>5</v>
      </c>
      <c r="D3" s="3" t="s">
        <v>51</v>
      </c>
      <c r="E3" s="30" t="s">
        <v>55</v>
      </c>
      <c r="F3" s="3" t="s">
        <v>66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50</v>
      </c>
    </row>
    <row r="4" spans="1:12" ht="27.75" customHeight="1">
      <c r="A4" s="1" t="s">
        <v>21</v>
      </c>
      <c r="B4" s="4" t="s">
        <v>22</v>
      </c>
      <c r="C4" s="1"/>
      <c r="D4" s="1"/>
      <c r="E4" s="31">
        <f>E5+E12</f>
        <v>1053.51</v>
      </c>
      <c r="F4" s="1"/>
      <c r="G4" s="1"/>
      <c r="H4" s="1"/>
      <c r="I4" s="1"/>
      <c r="J4" s="1"/>
      <c r="K4" s="1"/>
      <c r="L4" s="1"/>
    </row>
    <row r="5" spans="1:12" ht="30.75" customHeight="1">
      <c r="A5" s="1">
        <v>208</v>
      </c>
      <c r="B5" s="50" t="s">
        <v>165</v>
      </c>
      <c r="C5" s="1"/>
      <c r="D5" s="1"/>
      <c r="E5" s="31">
        <f>E6+E8</f>
        <v>118.18</v>
      </c>
      <c r="F5" s="1"/>
      <c r="G5" s="1"/>
      <c r="H5" s="1"/>
      <c r="I5" s="1"/>
      <c r="J5" s="1"/>
      <c r="K5" s="1"/>
      <c r="L5" s="1"/>
    </row>
    <row r="6" spans="1:12" ht="30.75" customHeight="1">
      <c r="A6" s="1">
        <v>20826</v>
      </c>
      <c r="B6" s="50" t="s">
        <v>178</v>
      </c>
      <c r="C6" s="1"/>
      <c r="D6" s="1"/>
      <c r="E6" s="31">
        <f>E7</f>
        <v>109.42</v>
      </c>
      <c r="F6" s="1"/>
      <c r="G6" s="1"/>
      <c r="H6" s="1"/>
      <c r="I6" s="1"/>
      <c r="J6" s="1"/>
      <c r="K6" s="1"/>
      <c r="L6" s="1"/>
    </row>
    <row r="7" spans="1:12" ht="30.75" customHeight="1">
      <c r="A7" s="1">
        <v>2082699</v>
      </c>
      <c r="B7" s="50" t="s">
        <v>179</v>
      </c>
      <c r="C7" s="1"/>
      <c r="D7" s="1"/>
      <c r="E7" s="31">
        <v>109.42</v>
      </c>
      <c r="F7" s="1"/>
      <c r="G7" s="1"/>
      <c r="H7" s="1"/>
      <c r="I7" s="1"/>
      <c r="J7" s="1"/>
      <c r="K7" s="1"/>
      <c r="L7" s="1"/>
    </row>
    <row r="8" spans="1:12" ht="30.75" customHeight="1">
      <c r="A8" s="1">
        <v>20827</v>
      </c>
      <c r="B8" s="50" t="s">
        <v>180</v>
      </c>
      <c r="C8" s="1"/>
      <c r="D8" s="1"/>
      <c r="E8" s="31">
        <f>E9+E10+E11</f>
        <v>8.76</v>
      </c>
      <c r="F8" s="1"/>
      <c r="G8" s="1"/>
      <c r="H8" s="1"/>
      <c r="I8" s="1"/>
      <c r="J8" s="1"/>
      <c r="K8" s="1"/>
      <c r="L8" s="1"/>
    </row>
    <row r="9" spans="1:12" ht="30.75" customHeight="1">
      <c r="A9" s="1">
        <v>2082701</v>
      </c>
      <c r="B9" s="50" t="s">
        <v>181</v>
      </c>
      <c r="C9" s="1"/>
      <c r="D9" s="1"/>
      <c r="E9" s="31">
        <v>2.74</v>
      </c>
      <c r="F9" s="1"/>
      <c r="G9" s="1"/>
      <c r="H9" s="1"/>
      <c r="I9" s="1"/>
      <c r="J9" s="1"/>
      <c r="K9" s="1"/>
      <c r="L9" s="1"/>
    </row>
    <row r="10" spans="1:12" ht="30.75" customHeight="1">
      <c r="A10" s="1">
        <v>2082702</v>
      </c>
      <c r="B10" s="50" t="s">
        <v>182</v>
      </c>
      <c r="C10" s="1"/>
      <c r="D10" s="1"/>
      <c r="E10" s="31">
        <v>2.19</v>
      </c>
      <c r="F10" s="1"/>
      <c r="G10" s="1"/>
      <c r="H10" s="1"/>
      <c r="I10" s="1"/>
      <c r="J10" s="1"/>
      <c r="K10" s="1"/>
      <c r="L10" s="1"/>
    </row>
    <row r="11" spans="1:12" ht="30.75" customHeight="1">
      <c r="A11" s="1">
        <v>2082703</v>
      </c>
      <c r="B11" s="50" t="s">
        <v>166</v>
      </c>
      <c r="C11" s="1"/>
      <c r="D11" s="1"/>
      <c r="E11" s="31">
        <v>3.83</v>
      </c>
      <c r="F11" s="1"/>
      <c r="G11" s="1"/>
      <c r="H11" s="1"/>
      <c r="I11" s="1"/>
      <c r="J11" s="1"/>
      <c r="K11" s="1"/>
      <c r="L11" s="1"/>
    </row>
    <row r="12" spans="1:12" ht="30.75" customHeight="1">
      <c r="A12" s="1">
        <v>210</v>
      </c>
      <c r="B12" s="50" t="s">
        <v>167</v>
      </c>
      <c r="C12" s="1"/>
      <c r="D12" s="1"/>
      <c r="E12" s="31">
        <f>E13+E16</f>
        <v>935.3299999999999</v>
      </c>
      <c r="F12" s="1"/>
      <c r="G12" s="1"/>
      <c r="H12" s="1"/>
      <c r="I12" s="1"/>
      <c r="J12" s="1"/>
      <c r="K12" s="1"/>
      <c r="L12" s="1"/>
    </row>
    <row r="13" spans="1:12" ht="30.75" customHeight="1">
      <c r="A13" s="1">
        <v>21004</v>
      </c>
      <c r="B13" s="50" t="s">
        <v>122</v>
      </c>
      <c r="C13" s="1"/>
      <c r="D13" s="1"/>
      <c r="E13" s="31">
        <f>E14+E15</f>
        <v>891.56</v>
      </c>
      <c r="F13" s="1"/>
      <c r="G13" s="1"/>
      <c r="H13" s="1"/>
      <c r="I13" s="1"/>
      <c r="J13" s="1"/>
      <c r="K13" s="1"/>
      <c r="L13" s="1"/>
    </row>
    <row r="14" spans="1:12" ht="30.75" customHeight="1">
      <c r="A14" s="1">
        <v>2100401</v>
      </c>
      <c r="B14" s="50" t="s">
        <v>168</v>
      </c>
      <c r="C14" s="1"/>
      <c r="D14" s="1"/>
      <c r="E14" s="31">
        <v>700.68</v>
      </c>
      <c r="F14" s="1"/>
      <c r="G14" s="1"/>
      <c r="H14" s="1"/>
      <c r="I14" s="1"/>
      <c r="J14" s="1"/>
      <c r="K14" s="1"/>
      <c r="L14" s="1"/>
    </row>
    <row r="15" spans="1:12" ht="30.75" customHeight="1">
      <c r="A15" s="1">
        <v>2100499</v>
      </c>
      <c r="B15" s="50" t="s">
        <v>169</v>
      </c>
      <c r="C15" s="1"/>
      <c r="D15" s="1"/>
      <c r="E15" s="31">
        <v>190.88</v>
      </c>
      <c r="F15" s="1"/>
      <c r="G15" s="1"/>
      <c r="H15" s="1"/>
      <c r="I15" s="1"/>
      <c r="J15" s="1"/>
      <c r="K15" s="1"/>
      <c r="L15" s="1"/>
    </row>
    <row r="16" spans="1:12" ht="30.75" customHeight="1">
      <c r="A16" s="1">
        <v>21012</v>
      </c>
      <c r="B16" s="50" t="s">
        <v>124</v>
      </c>
      <c r="C16" s="1"/>
      <c r="D16" s="1"/>
      <c r="E16" s="31">
        <f>E17</f>
        <v>43.77</v>
      </c>
      <c r="F16" s="1"/>
      <c r="G16" s="1"/>
      <c r="H16" s="1"/>
      <c r="I16" s="1"/>
      <c r="J16" s="1"/>
      <c r="K16" s="1"/>
      <c r="L16" s="1"/>
    </row>
    <row r="17" spans="1:12" ht="30.75" customHeight="1">
      <c r="A17" s="1">
        <v>2101201</v>
      </c>
      <c r="B17" s="50" t="s">
        <v>125</v>
      </c>
      <c r="C17" s="1"/>
      <c r="D17" s="1"/>
      <c r="E17" s="31">
        <v>43.77</v>
      </c>
      <c r="F17" s="1"/>
      <c r="G17" s="1"/>
      <c r="H17" s="1"/>
      <c r="I17" s="1"/>
      <c r="J17" s="1"/>
      <c r="K17" s="1"/>
      <c r="L17" s="1"/>
    </row>
    <row r="18" spans="1:12" ht="30.75" customHeight="1">
      <c r="A18" s="79" t="s">
        <v>61</v>
      </c>
      <c r="B18" s="79"/>
      <c r="C18" s="1"/>
      <c r="D18" s="1"/>
      <c r="E18" s="31">
        <f>E5+E12</f>
        <v>1053.51</v>
      </c>
      <c r="F18" s="1"/>
      <c r="G18" s="1"/>
      <c r="H18" s="1"/>
      <c r="I18" s="1"/>
      <c r="J18" s="1"/>
      <c r="K18" s="1"/>
      <c r="L18" s="1"/>
    </row>
    <row r="19" spans="1:6" ht="27.75" customHeight="1">
      <c r="A19" s="85" t="s">
        <v>69</v>
      </c>
      <c r="B19" s="85"/>
      <c r="C19" s="85"/>
      <c r="D19" s="85"/>
      <c r="E19" s="85"/>
      <c r="F19" s="85"/>
    </row>
    <row r="20" spans="1:6" ht="27.75" customHeight="1">
      <c r="A20" s="82" t="s">
        <v>70</v>
      </c>
      <c r="B20" s="82"/>
      <c r="C20" s="82"/>
      <c r="D20" s="82"/>
      <c r="E20" s="82"/>
      <c r="F20" s="82"/>
    </row>
  </sheetData>
  <sheetProtection/>
  <mergeCells count="6">
    <mergeCell ref="A3:B3"/>
    <mergeCell ref="A18:B18"/>
    <mergeCell ref="A19:F19"/>
    <mergeCell ref="A20:F20"/>
    <mergeCell ref="A1:L1"/>
    <mergeCell ref="A2:L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0">
      <selection activeCell="D14" sqref="D14"/>
    </sheetView>
  </sheetViews>
  <sheetFormatPr defaultColWidth="9.140625" defaultRowHeight="15"/>
  <cols>
    <col min="1" max="1" width="12.7109375" style="51" customWidth="1"/>
    <col min="2" max="2" width="22.140625" style="0" customWidth="1"/>
    <col min="3" max="5" width="14.8515625" style="49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62</v>
      </c>
      <c r="B1" s="86"/>
      <c r="C1" s="86"/>
      <c r="D1" s="86"/>
      <c r="E1" s="86"/>
      <c r="F1" s="86"/>
      <c r="G1" s="86"/>
      <c r="H1" s="86"/>
    </row>
    <row r="2" spans="1:8" ht="20.25" customHeight="1">
      <c r="A2" s="81" t="s">
        <v>161</v>
      </c>
      <c r="B2" s="87"/>
      <c r="C2" s="87"/>
      <c r="D2" s="87"/>
      <c r="E2" s="87"/>
      <c r="F2" s="87"/>
      <c r="G2" s="87"/>
      <c r="H2" s="87"/>
    </row>
    <row r="3" spans="1:8" ht="30.75" customHeight="1">
      <c r="A3" s="78" t="s">
        <v>54</v>
      </c>
      <c r="B3" s="78"/>
      <c r="C3" s="30" t="s">
        <v>5</v>
      </c>
      <c r="D3" s="30" t="s">
        <v>24</v>
      </c>
      <c r="E3" s="30" t="s">
        <v>25</v>
      </c>
      <c r="F3" s="3" t="s">
        <v>63</v>
      </c>
      <c r="G3" s="3" t="s">
        <v>64</v>
      </c>
      <c r="H3" s="3" t="s">
        <v>67</v>
      </c>
    </row>
    <row r="4" spans="1:8" ht="23.25" customHeight="1">
      <c r="A4" s="1" t="s">
        <v>21</v>
      </c>
      <c r="B4" s="5" t="s">
        <v>22</v>
      </c>
      <c r="C4" s="31">
        <f>C5+C12</f>
        <v>1053.51</v>
      </c>
      <c r="D4" s="31">
        <f>D5+D12</f>
        <v>862.6299999999999</v>
      </c>
      <c r="E4" s="31">
        <f>E5+E12</f>
        <v>190.88</v>
      </c>
      <c r="F4" s="1"/>
      <c r="G4" s="1"/>
      <c r="H4" s="1"/>
    </row>
    <row r="5" spans="1:8" ht="33.75" customHeight="1">
      <c r="A5" s="1">
        <v>208</v>
      </c>
      <c r="B5" s="50" t="s">
        <v>165</v>
      </c>
      <c r="C5" s="31">
        <f>C6+C8</f>
        <v>118.18</v>
      </c>
      <c r="D5" s="31">
        <f>D6+D8</f>
        <v>118.18</v>
      </c>
      <c r="E5" s="31"/>
      <c r="F5" s="1"/>
      <c r="G5" s="1"/>
      <c r="H5" s="1"/>
    </row>
    <row r="6" spans="1:8" ht="33.75" customHeight="1">
      <c r="A6" s="1">
        <v>20826</v>
      </c>
      <c r="B6" s="50" t="s">
        <v>170</v>
      </c>
      <c r="C6" s="31">
        <f aca="true" t="shared" si="0" ref="C6:C11">D6+E6</f>
        <v>109.42</v>
      </c>
      <c r="D6" s="31">
        <f>D7</f>
        <v>109.42</v>
      </c>
      <c r="E6" s="31"/>
      <c r="F6" s="1"/>
      <c r="G6" s="1"/>
      <c r="H6" s="1"/>
    </row>
    <row r="7" spans="1:8" ht="33.75" customHeight="1">
      <c r="A7" s="1">
        <v>2082699</v>
      </c>
      <c r="B7" s="50" t="s">
        <v>171</v>
      </c>
      <c r="C7" s="31">
        <f t="shared" si="0"/>
        <v>109.42</v>
      </c>
      <c r="D7" s="31">
        <v>109.42</v>
      </c>
      <c r="E7" s="31"/>
      <c r="F7" s="1"/>
      <c r="G7" s="1"/>
      <c r="H7" s="1"/>
    </row>
    <row r="8" spans="1:8" ht="33.75" customHeight="1">
      <c r="A8" s="1">
        <v>20827</v>
      </c>
      <c r="B8" s="50" t="s">
        <v>172</v>
      </c>
      <c r="C8" s="31">
        <f t="shared" si="0"/>
        <v>8.76</v>
      </c>
      <c r="D8" s="31">
        <f>D9+D10+D11</f>
        <v>8.76</v>
      </c>
      <c r="E8" s="31"/>
      <c r="F8" s="1"/>
      <c r="G8" s="1"/>
      <c r="H8" s="1"/>
    </row>
    <row r="9" spans="1:8" ht="33.75" customHeight="1">
      <c r="A9" s="1">
        <v>2082701</v>
      </c>
      <c r="B9" s="50" t="s">
        <v>173</v>
      </c>
      <c r="C9" s="31">
        <f t="shared" si="0"/>
        <v>2.74</v>
      </c>
      <c r="D9" s="31">
        <v>2.74</v>
      </c>
      <c r="E9" s="31"/>
      <c r="F9" s="1"/>
      <c r="G9" s="1"/>
      <c r="H9" s="1"/>
    </row>
    <row r="10" spans="1:8" ht="33.75" customHeight="1">
      <c r="A10" s="1">
        <v>2082702</v>
      </c>
      <c r="B10" s="50" t="s">
        <v>174</v>
      </c>
      <c r="C10" s="31">
        <f t="shared" si="0"/>
        <v>2.19</v>
      </c>
      <c r="D10" s="31">
        <v>2.19</v>
      </c>
      <c r="E10" s="31"/>
      <c r="F10" s="1"/>
      <c r="G10" s="1"/>
      <c r="H10" s="1"/>
    </row>
    <row r="11" spans="1:8" ht="33.75" customHeight="1">
      <c r="A11" s="1">
        <v>2082703</v>
      </c>
      <c r="B11" s="50" t="s">
        <v>175</v>
      </c>
      <c r="C11" s="31">
        <f t="shared" si="0"/>
        <v>3.83</v>
      </c>
      <c r="D11" s="31">
        <v>3.83</v>
      </c>
      <c r="E11" s="31"/>
      <c r="F11" s="1"/>
      <c r="G11" s="1"/>
      <c r="H11" s="1"/>
    </row>
    <row r="12" spans="1:8" ht="33.75" customHeight="1">
      <c r="A12" s="1">
        <v>210</v>
      </c>
      <c r="B12" s="50" t="s">
        <v>176</v>
      </c>
      <c r="C12" s="31">
        <f>C13+C16</f>
        <v>935.3299999999999</v>
      </c>
      <c r="D12" s="31">
        <f>D13+D16</f>
        <v>744.4499999999999</v>
      </c>
      <c r="E12" s="31">
        <f>E13+E16</f>
        <v>190.88</v>
      </c>
      <c r="F12" s="1"/>
      <c r="G12" s="1"/>
      <c r="H12" s="1"/>
    </row>
    <row r="13" spans="1:8" ht="33.75" customHeight="1">
      <c r="A13" s="1">
        <v>21004</v>
      </c>
      <c r="B13" s="50" t="s">
        <v>177</v>
      </c>
      <c r="C13" s="31">
        <f>C14+C15</f>
        <v>891.56</v>
      </c>
      <c r="D13" s="31">
        <f>D14+D15</f>
        <v>700.68</v>
      </c>
      <c r="E13" s="31">
        <f>E14+E15</f>
        <v>190.88</v>
      </c>
      <c r="F13" s="1"/>
      <c r="G13" s="1"/>
      <c r="H13" s="1"/>
    </row>
    <row r="14" spans="1:8" ht="33.75" customHeight="1">
      <c r="A14" s="1">
        <v>2100401</v>
      </c>
      <c r="B14" s="50" t="s">
        <v>168</v>
      </c>
      <c r="C14" s="31">
        <f>D14+E14</f>
        <v>700.68</v>
      </c>
      <c r="D14" s="31">
        <v>700.68</v>
      </c>
      <c r="E14" s="31"/>
      <c r="F14" s="1"/>
      <c r="G14" s="1"/>
      <c r="H14" s="1"/>
    </row>
    <row r="15" spans="1:8" ht="33.75" customHeight="1">
      <c r="A15" s="1">
        <v>2100499</v>
      </c>
      <c r="B15" s="50" t="s">
        <v>169</v>
      </c>
      <c r="C15" s="31">
        <f>D15+E15</f>
        <v>190.88</v>
      </c>
      <c r="D15" s="31"/>
      <c r="E15" s="31">
        <v>190.88</v>
      </c>
      <c r="F15" s="1"/>
      <c r="G15" s="1"/>
      <c r="H15" s="1"/>
    </row>
    <row r="16" spans="1:8" ht="33.75" customHeight="1">
      <c r="A16" s="1">
        <v>21012</v>
      </c>
      <c r="B16" s="50" t="s">
        <v>124</v>
      </c>
      <c r="C16" s="31">
        <f>D16+E16</f>
        <v>43.77</v>
      </c>
      <c r="D16" s="31">
        <f>D17</f>
        <v>43.77</v>
      </c>
      <c r="E16" s="31"/>
      <c r="F16" s="1"/>
      <c r="G16" s="1"/>
      <c r="H16" s="1"/>
    </row>
    <row r="17" spans="1:8" ht="33.75" customHeight="1">
      <c r="A17" s="1">
        <v>2101201</v>
      </c>
      <c r="B17" s="50" t="s">
        <v>125</v>
      </c>
      <c r="C17" s="31">
        <f>D17+E17</f>
        <v>43.77</v>
      </c>
      <c r="D17" s="31">
        <v>43.77</v>
      </c>
      <c r="E17" s="31"/>
      <c r="F17" s="1"/>
      <c r="G17" s="1"/>
      <c r="H17" s="1"/>
    </row>
    <row r="18" spans="1:8" ht="33.75" customHeight="1">
      <c r="A18" s="79" t="s">
        <v>61</v>
      </c>
      <c r="B18" s="79"/>
      <c r="C18" s="31">
        <f>C5+C12</f>
        <v>1053.51</v>
      </c>
      <c r="D18" s="31">
        <f>D5+D12</f>
        <v>862.6299999999999</v>
      </c>
      <c r="E18" s="31">
        <f>E5+E12</f>
        <v>190.88</v>
      </c>
      <c r="F18" s="1"/>
      <c r="G18" s="1"/>
      <c r="H18" s="1"/>
    </row>
  </sheetData>
  <sheetProtection/>
  <mergeCells count="4">
    <mergeCell ref="A3:B3"/>
    <mergeCell ref="A18:B18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2018-03-09T04:18:31Z</dcterms:modified>
  <cp:category/>
  <cp:version/>
  <cp:contentType/>
  <cp:contentStatus/>
</cp:coreProperties>
</file>